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フェーズ４\"/>
    </mc:Choice>
  </mc:AlternateContent>
  <xr:revisionPtr revIDLastSave="0" documentId="13_ncr:1_{A95D7DE0-E7D8-4E59-99B6-BD283C245D62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４" sheetId="1" r:id="rId1"/>
  </sheets>
  <definedNames>
    <definedName name="_xlnm.Print_Area" localSheetId="0">'様式５－４'!$B$3:$S$147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Q88" i="1" s="1"/>
  <c r="K87" i="1"/>
  <c r="Q87" i="1" s="1"/>
  <c r="K86" i="1"/>
  <c r="Q86" i="1" s="1"/>
  <c r="K85" i="1"/>
  <c r="Q85" i="1" s="1"/>
  <c r="K84" i="1"/>
  <c r="Q84" i="1" s="1"/>
  <c r="K83" i="1"/>
  <c r="Q83" i="1" s="1"/>
  <c r="K82" i="1"/>
  <c r="Q82" i="1" s="1"/>
  <c r="K81" i="1"/>
  <c r="Q81" i="1" s="1"/>
  <c r="K66" i="1"/>
  <c r="Q66" i="1" s="1"/>
  <c r="K65" i="1"/>
  <c r="Q65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E80" i="1" l="1"/>
  <c r="E58" i="1"/>
  <c r="K121" i="1"/>
  <c r="Q121" i="1" s="1"/>
  <c r="K120" i="1"/>
  <c r="Q120" i="1" s="1"/>
  <c r="K119" i="1"/>
  <c r="Q119" i="1" s="1"/>
  <c r="K118" i="1"/>
  <c r="Q118" i="1" s="1"/>
  <c r="K117" i="1"/>
  <c r="Q117" i="1" s="1"/>
  <c r="K116" i="1"/>
  <c r="Q116" i="1" s="1"/>
  <c r="K115" i="1"/>
  <c r="Q115" i="1" s="1"/>
  <c r="K114" i="1"/>
  <c r="Q114" i="1" s="1"/>
  <c r="E113" i="1" l="1"/>
  <c r="K127" i="1"/>
  <c r="Q127" i="1" s="1"/>
  <c r="K126" i="1"/>
  <c r="Q126" i="1" s="1"/>
  <c r="K129" i="1"/>
  <c r="Q129" i="1" s="1"/>
  <c r="K128" i="1"/>
  <c r="Q128" i="1" s="1"/>
  <c r="K130" i="1"/>
  <c r="Q130" i="1" s="1"/>
  <c r="K131" i="1"/>
  <c r="Q131" i="1" s="1"/>
  <c r="K106" i="1"/>
  <c r="Q106" i="1" s="1"/>
  <c r="K105" i="1"/>
  <c r="Q105" i="1" s="1"/>
  <c r="K104" i="1"/>
  <c r="Q104" i="1" s="1"/>
  <c r="K107" i="1"/>
  <c r="Q107" i="1" s="1"/>
  <c r="K108" i="1"/>
  <c r="Q108" i="1" s="1"/>
  <c r="K95" i="1"/>
  <c r="Q95" i="1" s="1"/>
  <c r="K94" i="1"/>
  <c r="Q94" i="1" s="1"/>
  <c r="K93" i="1"/>
  <c r="Q93" i="1" s="1"/>
  <c r="K96" i="1"/>
  <c r="Q96" i="1" s="1"/>
  <c r="K72" i="1"/>
  <c r="Q72" i="1" s="1"/>
  <c r="K71" i="1"/>
  <c r="Q71" i="1" s="1"/>
  <c r="K74" i="1"/>
  <c r="Q74" i="1" s="1"/>
  <c r="K73" i="1"/>
  <c r="Q73" i="1" s="1"/>
  <c r="K75" i="1"/>
  <c r="Q75" i="1" s="1"/>
  <c r="K51" i="1"/>
  <c r="Q51" i="1" s="1"/>
  <c r="K50" i="1"/>
  <c r="Q50" i="1" s="1"/>
  <c r="K49" i="1"/>
  <c r="Q49" i="1" s="1"/>
  <c r="K40" i="1"/>
  <c r="Q40" i="1" s="1"/>
  <c r="K39" i="1"/>
  <c r="Q39" i="1" s="1"/>
  <c r="K38" i="1"/>
  <c r="Q38" i="1" s="1"/>
  <c r="K29" i="1"/>
  <c r="Q29" i="1" s="1"/>
  <c r="K28" i="1"/>
  <c r="Q28" i="1" s="1"/>
  <c r="K27" i="1"/>
  <c r="Q27" i="1" s="1"/>
  <c r="N19" i="1"/>
  <c r="N18" i="1"/>
  <c r="K132" i="1" l="1"/>
  <c r="K125" i="1"/>
  <c r="K110" i="1"/>
  <c r="K109" i="1"/>
  <c r="K103" i="1"/>
  <c r="K99" i="1"/>
  <c r="K98" i="1"/>
  <c r="K97" i="1"/>
  <c r="K92" i="1"/>
  <c r="K77" i="1"/>
  <c r="K76" i="1"/>
  <c r="K70" i="1"/>
  <c r="K55" i="1"/>
  <c r="K54" i="1"/>
  <c r="K53" i="1"/>
  <c r="K52" i="1"/>
  <c r="K48" i="1"/>
  <c r="K44" i="1"/>
  <c r="K43" i="1"/>
  <c r="K42" i="1"/>
  <c r="K41" i="1"/>
  <c r="K37" i="1"/>
  <c r="K33" i="1"/>
  <c r="Q33" i="1" s="1"/>
  <c r="K32" i="1"/>
  <c r="K31" i="1"/>
  <c r="K30" i="1"/>
  <c r="K26" i="1"/>
  <c r="Q26" i="1" l="1"/>
  <c r="N17" i="1"/>
  <c r="Q53" i="1"/>
  <c r="Q43" i="1"/>
  <c r="Q42" i="1"/>
  <c r="Q31" i="1"/>
  <c r="Q30" i="1"/>
  <c r="Q132" i="1"/>
  <c r="Q125" i="1"/>
  <c r="E124" i="1" s="1"/>
  <c r="Q110" i="1"/>
  <c r="Q103" i="1"/>
  <c r="Q98" i="1"/>
  <c r="Q92" i="1"/>
  <c r="Q76" i="1"/>
  <c r="Q70" i="1"/>
  <c r="Q55" i="1"/>
  <c r="Q54" i="1"/>
  <c r="Q52" i="1"/>
  <c r="Q48" i="1"/>
  <c r="Q44" i="1"/>
  <c r="Q41" i="1"/>
  <c r="Q32" i="1"/>
  <c r="Q109" i="1"/>
  <c r="Q99" i="1"/>
  <c r="Q97" i="1"/>
  <c r="Q77" i="1"/>
  <c r="Q37" i="1"/>
  <c r="N21" i="1"/>
  <c r="N20" i="1"/>
  <c r="N13" i="1"/>
  <c r="E12" i="1" s="1"/>
  <c r="E102" i="1" l="1"/>
  <c r="E69" i="1"/>
  <c r="E36" i="1"/>
  <c r="E47" i="1"/>
  <c r="E91" i="1"/>
  <c r="E25" i="1"/>
  <c r="E16" i="1"/>
  <c r="E23" i="1" s="1"/>
  <c r="E134" i="1" l="1"/>
  <c r="E135" i="1" s="1"/>
  <c r="E137" i="1" s="1"/>
  <c r="E144" i="1" s="1"/>
  <c r="E139" i="1" l="1"/>
  <c r="E141" i="1" s="1"/>
  <c r="E145" i="1" s="1"/>
</calcChain>
</file>

<file path=xl/sharedStrings.xml><?xml version="1.0" encoding="utf-8"?>
<sst xmlns="http://schemas.openxmlformats.org/spreadsheetml/2006/main" count="256" uniqueCount="52">
  <si>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</si>
  <si>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</si>
  <si>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</si>
  <si>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</si>
  <si>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人件費</t>
    <rPh sb="0" eb="3">
      <t>ジンケンヒ</t>
    </rPh>
    <phoneticPr fontId="1"/>
  </si>
  <si>
    <t>直接従事者人件費</t>
    <rPh sb="0" eb="2">
      <t>チョクセツ</t>
    </rPh>
    <rPh sb="2" eb="5">
      <t>ジュウジシャ</t>
    </rPh>
    <rPh sb="5" eb="8">
      <t>ジンケンヒ</t>
    </rPh>
    <phoneticPr fontId="1"/>
  </si>
  <si>
    <t>補助人員人件費</t>
    <rPh sb="0" eb="2">
      <t>ホジョ</t>
    </rPh>
    <rPh sb="2" eb="4">
      <t>ジンイン</t>
    </rPh>
    <rPh sb="4" eb="7">
      <t>ジンケンヒ</t>
    </rPh>
    <phoneticPr fontId="1"/>
  </si>
  <si>
    <t>（①人件費計）</t>
    <rPh sb="2" eb="4">
      <t>ジンケン</t>
    </rPh>
    <rPh sb="4" eb="5">
      <t>ヒ</t>
    </rPh>
    <rPh sb="5" eb="6">
      <t>ケイ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</si>
  <si>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</si>
  <si>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</si>
  <si>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</si>
  <si>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</si>
  <si>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</si>
  <si>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（②事業費計）</t>
    <rPh sb="2" eb="5">
      <t>ジギョウヒ</t>
    </rPh>
    <rPh sb="5" eb="6">
      <t>ケイ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</si>
  <si>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</si>
  <si>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</si>
  <si>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従事者名（年齢・役職）</t>
    <rPh sb="0" eb="3">
      <t>ジュウジシャ</t>
    </rPh>
    <rPh sb="3" eb="4">
      <t>メイ</t>
    </rPh>
    <rPh sb="5" eb="7">
      <t>ネンレイ</t>
    </rPh>
    <rPh sb="8" eb="10">
      <t>ヤクショク</t>
    </rPh>
    <phoneticPr fontId="1"/>
  </si>
  <si>
    <t>単価</t>
    <rPh sb="0" eb="2">
      <t>タンカ</t>
    </rPh>
    <phoneticPr fontId="1"/>
  </si>
  <si>
    <t>×</t>
    <phoneticPr fontId="1"/>
  </si>
  <si>
    <t>時間</t>
    <rPh sb="0" eb="2">
      <t>ジカン</t>
    </rPh>
    <phoneticPr fontId="1"/>
  </si>
  <si>
    <t>補助人員名（年齢・役職）</t>
    <rPh sb="0" eb="2">
      <t>ホジョ</t>
    </rPh>
    <rPh sb="2" eb="4">
      <t>ジンイン</t>
    </rPh>
    <rPh sb="4" eb="5">
      <t>メイ</t>
    </rPh>
    <rPh sb="6" eb="8">
      <t>ネンレイ</t>
    </rPh>
    <rPh sb="9" eb="11">
      <t>ヤクショク</t>
    </rPh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</si>
  <si>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</si>
  <si>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</si>
  <si>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</si>
  <si>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</si>
  <si>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</si>
  <si>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</si>
  <si>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</si>
  <si>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</si>
  <si>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</si>
  <si>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</si>
  <si>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</si>
  <si>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</si>
  <si>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</si>
  <si>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</si>
  <si>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④消費税</t>
    <rPh sb="1" eb="4">
      <t>ショウヒゼイ</t>
    </rPh>
    <phoneticPr fontId="1"/>
  </si>
  <si>
    <t>（③小計×10％）　※小数点以下切り捨て</t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</si>
  <si>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（①人件費＋②事業費）　　　</t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</si>
  <si>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</si>
  <si>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</si>
  <si>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</si>
  <si>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申請書（様式５－４）</t>
    <rPh sb="0" eb="2">
      <t>シンセイ</t>
    </rPh>
    <rPh sb="4" eb="6">
      <t>ヨウシキ</t>
    </rPh>
    <phoneticPr fontId="1"/>
  </si>
  <si>
    <t>③総事業費</t>
    <rPh sb="1" eb="5">
      <t>ソウジギョウヒ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</si>
  <si>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</si>
  <si>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（③総事業費＋④消費税）</t>
    <rPh sb="2" eb="6">
      <t>ソウジギョウヒ</t>
    </rPh>
    <phoneticPr fontId="1"/>
  </si>
  <si>
    <t>（③総事業費×1/2）が上限</t>
    <rPh sb="2" eb="6">
      <t>ソウジギョウヒ</t>
    </rPh>
    <rPh sb="12" eb="14">
      <t>ジョウゲン</t>
    </rPh>
    <phoneticPr fontId="1"/>
  </si>
  <si>
    <t>（③小計×2/3）　※上限4,000,000円　千円未満切り捨て</t>
    <rPh sb="11" eb="13">
      <t>ジョウゲン</t>
    </rPh>
    <rPh sb="22" eb="23">
      <t>エン</t>
    </rPh>
    <rPh sb="24" eb="28">
      <t>センエンミマン</t>
    </rPh>
    <rPh sb="28" eb="29">
      <t>キ</t>
    </rPh>
    <rPh sb="30" eb="31">
      <t>ス</t>
    </rPh>
    <phoneticPr fontId="1"/>
  </si>
  <si>
    <t>補助率2/3　※上限400万円　千円未満切り捨て</t>
    <rPh sb="0" eb="3">
      <t>ホジョリツ</t>
    </rPh>
    <rPh sb="8" eb="10">
      <t>ジョウゲン</t>
    </rPh>
    <rPh sb="13" eb="15">
      <t>マンエン</t>
    </rPh>
    <rPh sb="16" eb="18">
      <t>センエン</t>
    </rPh>
    <rPh sb="18" eb="20">
      <t>ミマン</t>
    </rPh>
    <rPh sb="20" eb="21">
      <t>キ</t>
    </rPh>
    <rPh sb="22" eb="23">
      <t>ス</t>
    </rPh>
    <phoneticPr fontId="1"/>
  </si>
  <si>
    <t>※③総事業費の1/2以内
　　超過した分は自己負担</t>
    <rPh sb="2" eb="6">
      <t>ソウジギョウヒ</t>
    </rPh>
    <rPh sb="10" eb="12">
      <t>イナイ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</si>
  <si>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</si>
  <si>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申請者名：</t>
    <rPh sb="0" eb="4">
      <t>シンセイシャメイ</t>
    </rPh>
    <phoneticPr fontId="1"/>
  </si>
  <si>
    <t>いわき市地域産業競争力強化支援事業補助金
産業ブラッシュアップ支援事業（フェーズ４）　支出計画表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3" eb="45">
      <t>シシュツ</t>
    </rPh>
    <rPh sb="45" eb="47">
      <t>ケイカク</t>
    </rPh>
    <rPh sb="47" eb="4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</si>
</sst>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5" fontId="2" fillId="0" borderId="27" xfId="0" applyNumberFormat="1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26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52" xfId="0" applyFont="1" applyBorder="1">
      <alignment vertical="center"/>
    </xf>
    <xf numFmtId="5" fontId="2" fillId="0" borderId="52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6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4" fillId="0" borderId="33" xfId="0" applyFont="1" applyBorder="1" applyAlignment="1">
      <alignment horizontal="left" vertical="center" indent="1"/>
    </xf>
    <xf numFmtId="5" fontId="4" fillId="0" borderId="23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top"/>
    </xf>
    <xf numFmtId="176" fontId="2" fillId="0" borderId="55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5" fontId="2" fillId="0" borderId="45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10" fillId="3" borderId="43" xfId="0" applyFont="1" applyFill="1" applyBorder="1" applyAlignment="1">
      <alignment horizontal="left" vertical="center"/>
    </xf>
    <xf numFmtId="0" fontId="10" fillId="3" borderId="52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176" fontId="5" fillId="0" borderId="5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176" fontId="5" fillId="5" borderId="18" xfId="0" applyNumberFormat="1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5" fontId="2" fillId="0" borderId="46" xfId="0" applyNumberFormat="1" applyFont="1" applyBorder="1" applyAlignment="1">
      <alignment horizontal="righ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3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46"/>
  <sheetViews>
    <sheetView tabSelected="1" view="pageBreakPreview" zoomScaleNormal="85" zoomScaleSheetLayoutView="100" workbookViewId="0">
      <selection activeCell="J7" sqref="J7:S7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54" bestFit="1" customWidth="1"/>
    <col min="11" max="12" width="3.625" style="54" customWidth="1"/>
    <col min="13" max="13" width="3" style="54" bestFit="1" customWidth="1"/>
    <col min="14" max="14" width="3.125" style="54" customWidth="1"/>
    <col min="15" max="15" width="6.625" style="54" customWidth="1"/>
    <col min="16" max="16" width="3.125" style="54" customWidth="1"/>
    <col min="17" max="17" width="3.625" style="54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8" t="s">
        <v>41</v>
      </c>
      <c r="C3" s="38"/>
    </row>
    <row r="5" spans="2:19" ht="59.25" customHeight="1" x14ac:dyDescent="0.15">
      <c r="B5" s="123" t="s">
        <v>51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ht="10.5" customHeight="1" x14ac:dyDescent="0.15"/>
    <row r="7" spans="2:19" ht="30" customHeight="1" x14ac:dyDescent="0.15">
      <c r="I7" s="84" t="s">
        <v>50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20.100000000000001" customHeight="1" x14ac:dyDescent="0.15"/>
    <row r="9" spans="2:19" ht="15" thickBot="1" x14ac:dyDescent="0.2">
      <c r="B9" s="53" t="s">
        <v>28</v>
      </c>
    </row>
    <row r="10" spans="2:19" ht="27" customHeight="1" thickBot="1" x14ac:dyDescent="0.2">
      <c r="B10" s="63" t="s">
        <v>0</v>
      </c>
      <c r="C10" s="64"/>
      <c r="D10" s="65" t="s">
        <v>1</v>
      </c>
      <c r="E10" s="66" t="s">
        <v>2</v>
      </c>
      <c r="F10" s="125" t="s">
        <v>3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</row>
    <row r="11" spans="2:19" ht="8.1" customHeight="1" thickTop="1" x14ac:dyDescent="0.15">
      <c r="B11" s="37"/>
      <c r="C11" s="36"/>
      <c r="D11" s="44"/>
      <c r="E11" s="39"/>
      <c r="F11" s="28"/>
      <c r="G11" s="28"/>
      <c r="H11" s="28"/>
      <c r="I11" s="29"/>
      <c r="J11" s="30"/>
      <c r="K11" s="30"/>
      <c r="L11" s="30"/>
      <c r="M11" s="30"/>
      <c r="N11" s="30"/>
      <c r="O11" s="30"/>
      <c r="P11" s="30"/>
      <c r="Q11" s="30"/>
      <c r="R11" s="29"/>
      <c r="S11" s="31"/>
    </row>
    <row r="12" spans="2:19" ht="14.25" customHeight="1" x14ac:dyDescent="0.15">
      <c r="B12" s="128" t="s">
        <v>4</v>
      </c>
      <c r="C12" s="130"/>
      <c r="D12" s="131" t="s">
        <v>5</v>
      </c>
      <c r="E12" s="85">
        <f>N13</f>
        <v>0</v>
      </c>
      <c r="F12" s="1"/>
      <c r="G12" s="5" t="s">
        <v>16</v>
      </c>
      <c r="H12" s="5"/>
      <c r="I12" s="11" t="s">
        <v>17</v>
      </c>
      <c r="J12" s="5"/>
      <c r="K12" s="132" t="s">
        <v>19</v>
      </c>
      <c r="L12" s="132"/>
      <c r="M12" s="5"/>
      <c r="N12" s="5"/>
      <c r="O12" s="5"/>
      <c r="P12" s="5"/>
      <c r="Q12" s="5"/>
      <c r="R12" s="4"/>
      <c r="S12" s="10"/>
    </row>
    <row r="13" spans="2:19" ht="18" customHeight="1" x14ac:dyDescent="0.15">
      <c r="B13" s="128"/>
      <c r="C13" s="130"/>
      <c r="D13" s="131"/>
      <c r="E13" s="85"/>
      <c r="F13" s="1"/>
      <c r="G13" s="46"/>
      <c r="H13" s="1"/>
      <c r="I13" s="51"/>
      <c r="J13" s="9" t="s">
        <v>18</v>
      </c>
      <c r="K13" s="121"/>
      <c r="L13" s="122"/>
      <c r="M13" s="9" t="s">
        <v>27</v>
      </c>
      <c r="N13" s="90">
        <f>I13*K13</f>
        <v>0</v>
      </c>
      <c r="O13" s="120"/>
      <c r="P13" s="91"/>
      <c r="Q13" s="45"/>
      <c r="R13" s="4"/>
      <c r="S13" s="10"/>
    </row>
    <row r="14" spans="2:19" ht="8.1" customHeight="1" x14ac:dyDescent="0.15">
      <c r="B14" s="128"/>
      <c r="C14" s="67"/>
      <c r="D14" s="68"/>
      <c r="E14" s="40"/>
      <c r="F14" s="22"/>
      <c r="G14" s="22"/>
      <c r="H14" s="22"/>
      <c r="I14" s="23"/>
      <c r="J14" s="26"/>
      <c r="K14" s="24"/>
      <c r="L14" s="24"/>
      <c r="M14" s="26"/>
      <c r="N14" s="32"/>
      <c r="O14" s="32"/>
      <c r="P14" s="32"/>
      <c r="Q14" s="24"/>
      <c r="R14" s="23"/>
      <c r="S14" s="27"/>
    </row>
    <row r="15" spans="2:19" ht="8.1" customHeight="1" x14ac:dyDescent="0.15">
      <c r="B15" s="128"/>
      <c r="C15" s="69"/>
      <c r="D15" s="70"/>
      <c r="E15" s="41"/>
      <c r="F15" s="19"/>
      <c r="G15" s="19"/>
      <c r="H15" s="19"/>
      <c r="I15" s="20"/>
      <c r="J15" s="33"/>
      <c r="K15" s="6"/>
      <c r="L15" s="6"/>
      <c r="M15" s="33"/>
      <c r="N15" s="34"/>
      <c r="O15" s="34"/>
      <c r="P15" s="34"/>
      <c r="Q15" s="6"/>
      <c r="R15" s="20"/>
      <c r="S15" s="21"/>
    </row>
    <row r="16" spans="2:19" ht="14.25" customHeight="1" x14ac:dyDescent="0.15">
      <c r="B16" s="128"/>
      <c r="C16" s="130"/>
      <c r="D16" s="131" t="s">
        <v>6</v>
      </c>
      <c r="E16" s="85">
        <f>SUM(N17:P21)</f>
        <v>0</v>
      </c>
      <c r="F16" s="1"/>
      <c r="G16" s="5" t="s">
        <v>20</v>
      </c>
      <c r="H16" s="1"/>
      <c r="I16" s="4"/>
      <c r="J16" s="9"/>
      <c r="K16" s="5"/>
      <c r="L16" s="5"/>
      <c r="M16" s="9"/>
      <c r="N16" s="13"/>
      <c r="O16" s="13"/>
      <c r="P16" s="13"/>
      <c r="Q16" s="5"/>
      <c r="R16" s="4"/>
      <c r="S16" s="10"/>
    </row>
    <row r="17" spans="2:19" ht="18" customHeight="1" x14ac:dyDescent="0.15">
      <c r="B17" s="128"/>
      <c r="C17" s="130"/>
      <c r="D17" s="131"/>
      <c r="E17" s="85"/>
      <c r="F17" s="1"/>
      <c r="G17" s="46"/>
      <c r="H17" s="1"/>
      <c r="I17" s="51"/>
      <c r="J17" s="9" t="s">
        <v>18</v>
      </c>
      <c r="K17" s="121"/>
      <c r="L17" s="122"/>
      <c r="M17" s="9" t="s">
        <v>27</v>
      </c>
      <c r="N17" s="90">
        <f>I17*K17</f>
        <v>0</v>
      </c>
      <c r="O17" s="120"/>
      <c r="P17" s="91"/>
      <c r="Q17" s="45"/>
      <c r="R17" s="4"/>
      <c r="S17" s="10"/>
    </row>
    <row r="18" spans="2:19" ht="18" customHeight="1" x14ac:dyDescent="0.15">
      <c r="B18" s="128"/>
      <c r="C18" s="71"/>
      <c r="D18" s="72"/>
      <c r="E18" s="85"/>
      <c r="F18" s="1"/>
      <c r="G18" s="46"/>
      <c r="H18" s="1"/>
      <c r="I18" s="51"/>
      <c r="J18" s="9" t="s">
        <v>18</v>
      </c>
      <c r="K18" s="121"/>
      <c r="L18" s="122"/>
      <c r="M18" s="9" t="s">
        <v>26</v>
      </c>
      <c r="N18" s="90">
        <f>I18*K18</f>
        <v>0</v>
      </c>
      <c r="O18" s="120"/>
      <c r="P18" s="91"/>
      <c r="Q18" s="45"/>
      <c r="R18" s="4"/>
      <c r="S18" s="10"/>
    </row>
    <row r="19" spans="2:19" ht="18" customHeight="1" x14ac:dyDescent="0.15">
      <c r="B19" s="128"/>
      <c r="C19" s="71"/>
      <c r="D19" s="72"/>
      <c r="E19" s="85"/>
      <c r="F19" s="1"/>
      <c r="G19" s="46"/>
      <c r="H19" s="1"/>
      <c r="I19" s="51"/>
      <c r="J19" s="9" t="s">
        <v>18</v>
      </c>
      <c r="K19" s="121"/>
      <c r="L19" s="122"/>
      <c r="M19" s="9" t="s">
        <v>26</v>
      </c>
      <c r="N19" s="90">
        <f>I19*K19</f>
        <v>0</v>
      </c>
      <c r="O19" s="120"/>
      <c r="P19" s="91"/>
      <c r="Q19" s="45"/>
      <c r="R19" s="4"/>
      <c r="S19" s="10"/>
    </row>
    <row r="20" spans="2:19" ht="18" customHeight="1" x14ac:dyDescent="0.15">
      <c r="B20" s="128"/>
      <c r="C20" s="71"/>
      <c r="D20" s="72"/>
      <c r="E20" s="85"/>
      <c r="F20" s="1"/>
      <c r="G20" s="46"/>
      <c r="H20" s="1"/>
      <c r="I20" s="51"/>
      <c r="J20" s="9" t="s">
        <v>18</v>
      </c>
      <c r="K20" s="121"/>
      <c r="L20" s="122"/>
      <c r="M20" s="9" t="s">
        <v>27</v>
      </c>
      <c r="N20" s="90">
        <f>I20*K20</f>
        <v>0</v>
      </c>
      <c r="O20" s="120"/>
      <c r="P20" s="91"/>
      <c r="Q20" s="45"/>
      <c r="R20" s="4"/>
      <c r="S20" s="10"/>
    </row>
    <row r="21" spans="2:19" ht="18" customHeight="1" x14ac:dyDescent="0.15">
      <c r="B21" s="128"/>
      <c r="C21" s="71"/>
      <c r="D21" s="72"/>
      <c r="E21" s="85"/>
      <c r="F21" s="1"/>
      <c r="G21" s="46"/>
      <c r="H21" s="1"/>
      <c r="I21" s="51"/>
      <c r="J21" s="9" t="s">
        <v>18</v>
      </c>
      <c r="K21" s="121"/>
      <c r="L21" s="122"/>
      <c r="M21" s="9" t="s">
        <v>27</v>
      </c>
      <c r="N21" s="90">
        <f>I21*K21</f>
        <v>0</v>
      </c>
      <c r="O21" s="120"/>
      <c r="P21" s="91"/>
      <c r="Q21" s="45"/>
      <c r="R21" s="4"/>
      <c r="S21" s="10"/>
    </row>
    <row r="22" spans="2:19" ht="8.1" customHeight="1" x14ac:dyDescent="0.15">
      <c r="B22" s="128"/>
      <c r="C22" s="67"/>
      <c r="D22" s="68"/>
      <c r="E22" s="40"/>
      <c r="F22" s="22"/>
      <c r="G22" s="22"/>
      <c r="H22" s="22"/>
      <c r="I22" s="23"/>
      <c r="J22" s="24"/>
      <c r="K22" s="24"/>
      <c r="L22" s="24"/>
      <c r="M22" s="24"/>
      <c r="N22" s="24"/>
      <c r="O22" s="24"/>
      <c r="P22" s="24"/>
      <c r="Q22" s="24"/>
      <c r="R22" s="23"/>
      <c r="S22" s="27"/>
    </row>
    <row r="23" spans="2:19" ht="30" customHeight="1" x14ac:dyDescent="0.15">
      <c r="B23" s="37"/>
      <c r="C23" s="72"/>
      <c r="D23" s="72" t="s">
        <v>7</v>
      </c>
      <c r="E23" s="42">
        <f>E12+E16</f>
        <v>0</v>
      </c>
      <c r="F23" s="1"/>
      <c r="G23" s="55" t="s">
        <v>45</v>
      </c>
      <c r="H23" s="1"/>
      <c r="I23" s="4"/>
      <c r="J23" s="5"/>
      <c r="K23" s="5"/>
      <c r="L23" s="5"/>
      <c r="M23" s="5"/>
      <c r="N23" s="5"/>
      <c r="O23" s="5"/>
      <c r="P23" s="5"/>
      <c r="Q23" s="5"/>
      <c r="R23" s="4"/>
      <c r="S23" s="10"/>
    </row>
    <row r="24" spans="2:19" ht="8.1" customHeight="1" x14ac:dyDescent="0.15">
      <c r="B24" s="73"/>
      <c r="C24" s="69"/>
      <c r="D24" s="70"/>
      <c r="E24" s="41"/>
      <c r="F24" s="19"/>
      <c r="G24" s="19"/>
      <c r="H24" s="19"/>
      <c r="I24" s="20"/>
      <c r="J24" s="6"/>
      <c r="K24" s="6"/>
      <c r="L24" s="6"/>
      <c r="M24" s="6"/>
      <c r="N24" s="6"/>
      <c r="O24" s="6"/>
      <c r="P24" s="6"/>
      <c r="Q24" s="6"/>
      <c r="R24" s="20"/>
      <c r="S24" s="21"/>
    </row>
    <row r="25" spans="2:19" ht="14.25" customHeight="1" x14ac:dyDescent="0.15">
      <c r="B25" s="128" t="s">
        <v>9</v>
      </c>
      <c r="C25" s="130"/>
      <c r="D25" s="131" t="s">
        <v>8</v>
      </c>
      <c r="E25" s="85">
        <f>SUM(Q26:R33)</f>
        <v>0</v>
      </c>
      <c r="F25" s="1"/>
      <c r="G25" s="5" t="s">
        <v>21</v>
      </c>
      <c r="H25" s="5"/>
      <c r="I25" s="11" t="s">
        <v>23</v>
      </c>
      <c r="J25" s="5"/>
      <c r="K25" s="132" t="s">
        <v>24</v>
      </c>
      <c r="L25" s="132"/>
      <c r="M25" s="132"/>
      <c r="N25" s="5"/>
      <c r="O25" s="5" t="s">
        <v>22</v>
      </c>
      <c r="P25" s="12"/>
      <c r="Q25" s="12"/>
      <c r="R25" s="4"/>
      <c r="S25" s="10"/>
    </row>
    <row r="26" spans="2:19" ht="18" customHeight="1" x14ac:dyDescent="0.15">
      <c r="B26" s="128"/>
      <c r="C26" s="130"/>
      <c r="D26" s="131"/>
      <c r="E26" s="85"/>
      <c r="F26" s="1"/>
      <c r="G26" s="46"/>
      <c r="H26" s="1"/>
      <c r="I26" s="51"/>
      <c r="J26" s="5"/>
      <c r="K26" s="87">
        <f>ROUNDDOWN(I26/1.1,0)</f>
        <v>0</v>
      </c>
      <c r="L26" s="88"/>
      <c r="M26" s="89"/>
      <c r="N26" s="9" t="s">
        <v>25</v>
      </c>
      <c r="O26" s="52"/>
      <c r="P26" s="9" t="s">
        <v>26</v>
      </c>
      <c r="Q26" s="90">
        <f>K26*O26</f>
        <v>0</v>
      </c>
      <c r="R26" s="91"/>
      <c r="S26" s="10"/>
    </row>
    <row r="27" spans="2:19" ht="18" customHeight="1" x14ac:dyDescent="0.15">
      <c r="B27" s="37"/>
      <c r="C27" s="71"/>
      <c r="D27" s="72"/>
      <c r="E27" s="85"/>
      <c r="F27" s="1"/>
      <c r="G27" s="46"/>
      <c r="H27" s="1"/>
      <c r="I27" s="51"/>
      <c r="J27" s="5"/>
      <c r="K27" s="87">
        <f>ROUNDDOWN(I27/1.1,0)</f>
        <v>0</v>
      </c>
      <c r="L27" s="88"/>
      <c r="M27" s="89"/>
      <c r="N27" s="9" t="s">
        <v>18</v>
      </c>
      <c r="O27" s="52"/>
      <c r="P27" s="9" t="s">
        <v>26</v>
      </c>
      <c r="Q27" s="90">
        <f t="shared" ref="Q27:Q29" si="0">K27*O27</f>
        <v>0</v>
      </c>
      <c r="R27" s="91"/>
      <c r="S27" s="10"/>
    </row>
    <row r="28" spans="2:19" ht="18" customHeight="1" x14ac:dyDescent="0.15">
      <c r="B28" s="37"/>
      <c r="C28" s="71"/>
      <c r="D28" s="72"/>
      <c r="E28" s="85"/>
      <c r="F28" s="1"/>
      <c r="G28" s="46"/>
      <c r="H28" s="1"/>
      <c r="I28" s="51"/>
      <c r="J28" s="5"/>
      <c r="K28" s="87">
        <f t="shared" ref="K28:K29" si="1">ROUNDDOWN(I28/1.1,0)</f>
        <v>0</v>
      </c>
      <c r="L28" s="88"/>
      <c r="M28" s="89"/>
      <c r="N28" s="9" t="s">
        <v>18</v>
      </c>
      <c r="O28" s="52"/>
      <c r="P28" s="9" t="s">
        <v>26</v>
      </c>
      <c r="Q28" s="90">
        <f t="shared" si="0"/>
        <v>0</v>
      </c>
      <c r="R28" s="91"/>
      <c r="S28" s="10"/>
    </row>
    <row r="29" spans="2:19" ht="18" customHeight="1" x14ac:dyDescent="0.15">
      <c r="B29" s="37"/>
      <c r="C29" s="71"/>
      <c r="D29" s="72"/>
      <c r="E29" s="85"/>
      <c r="F29" s="1"/>
      <c r="G29" s="46"/>
      <c r="H29" s="1"/>
      <c r="I29" s="51"/>
      <c r="J29" s="5"/>
      <c r="K29" s="87">
        <f t="shared" si="1"/>
        <v>0</v>
      </c>
      <c r="L29" s="88"/>
      <c r="M29" s="89"/>
      <c r="N29" s="9" t="s">
        <v>18</v>
      </c>
      <c r="O29" s="52"/>
      <c r="P29" s="9" t="s">
        <v>26</v>
      </c>
      <c r="Q29" s="90">
        <f t="shared" si="0"/>
        <v>0</v>
      </c>
      <c r="R29" s="91"/>
      <c r="S29" s="10"/>
    </row>
    <row r="30" spans="2:19" ht="18" customHeight="1" x14ac:dyDescent="0.15">
      <c r="B30" s="37"/>
      <c r="C30" s="71"/>
      <c r="D30" s="72"/>
      <c r="E30" s="85"/>
      <c r="F30" s="1"/>
      <c r="G30" s="46"/>
      <c r="H30" s="1"/>
      <c r="I30" s="51"/>
      <c r="J30" s="5"/>
      <c r="K30" s="87">
        <f t="shared" ref="K30:K33" si="2">ROUNDDOWN(I30/1.1,0)</f>
        <v>0</v>
      </c>
      <c r="L30" s="88"/>
      <c r="M30" s="89"/>
      <c r="N30" s="9" t="s">
        <v>18</v>
      </c>
      <c r="O30" s="52"/>
      <c r="P30" s="9" t="s">
        <v>26</v>
      </c>
      <c r="Q30" s="90">
        <f t="shared" ref="Q30:Q31" si="3">K30*O30</f>
        <v>0</v>
      </c>
      <c r="R30" s="91"/>
      <c r="S30" s="10"/>
    </row>
    <row r="31" spans="2:19" ht="18" customHeight="1" x14ac:dyDescent="0.15">
      <c r="B31" s="37"/>
      <c r="C31" s="71"/>
      <c r="D31" s="72"/>
      <c r="E31" s="85"/>
      <c r="F31" s="1"/>
      <c r="G31" s="46"/>
      <c r="H31" s="1"/>
      <c r="I31" s="51"/>
      <c r="J31" s="5"/>
      <c r="K31" s="87">
        <f t="shared" si="2"/>
        <v>0</v>
      </c>
      <c r="L31" s="88"/>
      <c r="M31" s="89"/>
      <c r="N31" s="9" t="s">
        <v>18</v>
      </c>
      <c r="O31" s="52"/>
      <c r="P31" s="9" t="s">
        <v>26</v>
      </c>
      <c r="Q31" s="90">
        <f t="shared" si="3"/>
        <v>0</v>
      </c>
      <c r="R31" s="91"/>
      <c r="S31" s="10"/>
    </row>
    <row r="32" spans="2:19" ht="18" customHeight="1" x14ac:dyDescent="0.15">
      <c r="B32" s="37"/>
      <c r="C32" s="71"/>
      <c r="D32" s="72"/>
      <c r="E32" s="85"/>
      <c r="F32" s="1"/>
      <c r="G32" s="46"/>
      <c r="H32" s="1"/>
      <c r="I32" s="51"/>
      <c r="J32" s="5"/>
      <c r="K32" s="87">
        <f t="shared" si="2"/>
        <v>0</v>
      </c>
      <c r="L32" s="88"/>
      <c r="M32" s="89"/>
      <c r="N32" s="9" t="s">
        <v>25</v>
      </c>
      <c r="O32" s="52"/>
      <c r="P32" s="9" t="s">
        <v>26</v>
      </c>
      <c r="Q32" s="90">
        <f t="shared" ref="Q32" si="4">K32*O32</f>
        <v>0</v>
      </c>
      <c r="R32" s="91"/>
      <c r="S32" s="10"/>
    </row>
    <row r="33" spans="2:19" ht="18" customHeight="1" x14ac:dyDescent="0.15">
      <c r="B33" s="37"/>
      <c r="C33" s="71"/>
      <c r="D33" s="72"/>
      <c r="E33" s="85"/>
      <c r="F33" s="1"/>
      <c r="G33" s="46"/>
      <c r="H33" s="1"/>
      <c r="I33" s="51"/>
      <c r="J33" s="5"/>
      <c r="K33" s="87">
        <f t="shared" si="2"/>
        <v>0</v>
      </c>
      <c r="L33" s="88"/>
      <c r="M33" s="89"/>
      <c r="N33" s="9" t="s">
        <v>25</v>
      </c>
      <c r="O33" s="52"/>
      <c r="P33" s="9" t="s">
        <v>26</v>
      </c>
      <c r="Q33" s="90">
        <f>K33*O33</f>
        <v>0</v>
      </c>
      <c r="R33" s="91"/>
      <c r="S33" s="10"/>
    </row>
    <row r="34" spans="2:19" ht="8.1" customHeight="1" x14ac:dyDescent="0.15">
      <c r="B34" s="37"/>
      <c r="C34" s="71"/>
      <c r="D34" s="72"/>
      <c r="E34" s="42"/>
      <c r="F34" s="1"/>
      <c r="G34" s="1"/>
      <c r="H34" s="1"/>
      <c r="I34" s="4"/>
      <c r="J34" s="5"/>
      <c r="K34" s="7"/>
      <c r="L34" s="7"/>
      <c r="M34" s="7"/>
      <c r="N34" s="9"/>
      <c r="O34" s="5"/>
      <c r="P34" s="9"/>
      <c r="Q34" s="5"/>
      <c r="R34" s="4"/>
      <c r="S34" s="10"/>
    </row>
    <row r="35" spans="2:19" ht="8.1" customHeight="1" x14ac:dyDescent="0.15">
      <c r="B35" s="37"/>
      <c r="C35" s="69"/>
      <c r="D35" s="70"/>
      <c r="E35" s="41"/>
      <c r="F35" s="19"/>
      <c r="G35" s="19"/>
      <c r="H35" s="19"/>
      <c r="I35" s="20"/>
      <c r="J35" s="6"/>
      <c r="K35" s="35"/>
      <c r="L35" s="35"/>
      <c r="M35" s="35"/>
      <c r="N35" s="33"/>
      <c r="O35" s="6"/>
      <c r="P35" s="33"/>
      <c r="Q35" s="6"/>
      <c r="R35" s="20"/>
      <c r="S35" s="21"/>
    </row>
    <row r="36" spans="2:19" ht="18.75" customHeight="1" x14ac:dyDescent="0.15">
      <c r="B36" s="37"/>
      <c r="C36" s="130"/>
      <c r="D36" s="131" t="s">
        <v>10</v>
      </c>
      <c r="E36" s="85">
        <f>SUM(Q37:R44)</f>
        <v>0</v>
      </c>
      <c r="F36" s="1"/>
      <c r="G36" s="5" t="s">
        <v>21</v>
      </c>
      <c r="H36" s="5"/>
      <c r="I36" s="11" t="s">
        <v>23</v>
      </c>
      <c r="J36" s="5"/>
      <c r="K36" s="86" t="s">
        <v>24</v>
      </c>
      <c r="L36" s="86"/>
      <c r="M36" s="86"/>
      <c r="N36" s="9"/>
      <c r="O36" s="5" t="s">
        <v>22</v>
      </c>
      <c r="P36" s="14"/>
      <c r="Q36" s="12"/>
      <c r="R36" s="4"/>
      <c r="S36" s="10"/>
    </row>
    <row r="37" spans="2:19" ht="18" customHeight="1" x14ac:dyDescent="0.15">
      <c r="B37" s="37"/>
      <c r="C37" s="130"/>
      <c r="D37" s="131"/>
      <c r="E37" s="85"/>
      <c r="F37" s="1"/>
      <c r="G37" s="46"/>
      <c r="H37" s="1"/>
      <c r="I37" s="51"/>
      <c r="J37" s="5"/>
      <c r="K37" s="87">
        <f>ROUNDDOWN(I37/1.1,0)</f>
        <v>0</v>
      </c>
      <c r="L37" s="88"/>
      <c r="M37" s="89"/>
      <c r="N37" s="9" t="s">
        <v>25</v>
      </c>
      <c r="O37" s="52"/>
      <c r="P37" s="9" t="s">
        <v>26</v>
      </c>
      <c r="Q37" s="90">
        <f t="shared" ref="Q37:Q44" si="5">K37*O37</f>
        <v>0</v>
      </c>
      <c r="R37" s="91"/>
      <c r="S37" s="10"/>
    </row>
    <row r="38" spans="2:19" ht="18" customHeight="1" x14ac:dyDescent="0.15">
      <c r="B38" s="37"/>
      <c r="C38" s="71"/>
      <c r="D38" s="72"/>
      <c r="E38" s="85"/>
      <c r="F38" s="1"/>
      <c r="G38" s="46"/>
      <c r="H38" s="1"/>
      <c r="I38" s="51"/>
      <c r="J38" s="5"/>
      <c r="K38" s="87">
        <f t="shared" ref="K38:K40" si="6">ROUNDDOWN(I38/1.1,0)</f>
        <v>0</v>
      </c>
      <c r="L38" s="88"/>
      <c r="M38" s="89"/>
      <c r="N38" s="9" t="s">
        <v>18</v>
      </c>
      <c r="O38" s="52"/>
      <c r="P38" s="9" t="s">
        <v>26</v>
      </c>
      <c r="Q38" s="90">
        <f t="shared" ref="Q38:Q40" si="7">K38*O38</f>
        <v>0</v>
      </c>
      <c r="R38" s="91"/>
      <c r="S38" s="10"/>
    </row>
    <row r="39" spans="2:19" ht="18" customHeight="1" x14ac:dyDescent="0.15">
      <c r="B39" s="37"/>
      <c r="C39" s="71"/>
      <c r="D39" s="72"/>
      <c r="E39" s="85"/>
      <c r="F39" s="1"/>
      <c r="G39" s="46"/>
      <c r="H39" s="1"/>
      <c r="I39" s="51"/>
      <c r="J39" s="5"/>
      <c r="K39" s="87">
        <f t="shared" si="6"/>
        <v>0</v>
      </c>
      <c r="L39" s="88"/>
      <c r="M39" s="89"/>
      <c r="N39" s="9" t="s">
        <v>18</v>
      </c>
      <c r="O39" s="52"/>
      <c r="P39" s="9" t="s">
        <v>26</v>
      </c>
      <c r="Q39" s="90">
        <f t="shared" si="7"/>
        <v>0</v>
      </c>
      <c r="R39" s="91"/>
      <c r="S39" s="10"/>
    </row>
    <row r="40" spans="2:19" ht="18" customHeight="1" x14ac:dyDescent="0.15">
      <c r="B40" s="37"/>
      <c r="C40" s="71"/>
      <c r="D40" s="72"/>
      <c r="E40" s="85"/>
      <c r="F40" s="1"/>
      <c r="G40" s="46"/>
      <c r="H40" s="1"/>
      <c r="I40" s="51"/>
      <c r="J40" s="5"/>
      <c r="K40" s="87">
        <f t="shared" si="6"/>
        <v>0</v>
      </c>
      <c r="L40" s="88"/>
      <c r="M40" s="89"/>
      <c r="N40" s="9" t="s">
        <v>18</v>
      </c>
      <c r="O40" s="52"/>
      <c r="P40" s="9" t="s">
        <v>26</v>
      </c>
      <c r="Q40" s="90">
        <f t="shared" si="7"/>
        <v>0</v>
      </c>
      <c r="R40" s="91"/>
      <c r="S40" s="10"/>
    </row>
    <row r="41" spans="2:19" ht="18" customHeight="1" x14ac:dyDescent="0.15">
      <c r="B41" s="37"/>
      <c r="C41" s="71"/>
      <c r="D41" s="72"/>
      <c r="E41" s="85"/>
      <c r="F41" s="1"/>
      <c r="G41" s="46"/>
      <c r="H41" s="1"/>
      <c r="I41" s="51"/>
      <c r="J41" s="5"/>
      <c r="K41" s="87">
        <f t="shared" ref="K41:K44" si="8">ROUNDDOWN(I41/1.1,0)</f>
        <v>0</v>
      </c>
      <c r="L41" s="88"/>
      <c r="M41" s="89"/>
      <c r="N41" s="9" t="s">
        <v>25</v>
      </c>
      <c r="O41" s="52"/>
      <c r="P41" s="9" t="s">
        <v>26</v>
      </c>
      <c r="Q41" s="90">
        <f t="shared" si="5"/>
        <v>0</v>
      </c>
      <c r="R41" s="91"/>
      <c r="S41" s="10"/>
    </row>
    <row r="42" spans="2:19" ht="18" customHeight="1" x14ac:dyDescent="0.15">
      <c r="B42" s="37"/>
      <c r="C42" s="71"/>
      <c r="D42" s="72"/>
      <c r="E42" s="85"/>
      <c r="F42" s="1"/>
      <c r="G42" s="46"/>
      <c r="H42" s="1"/>
      <c r="I42" s="51"/>
      <c r="J42" s="5"/>
      <c r="K42" s="87">
        <f t="shared" si="8"/>
        <v>0</v>
      </c>
      <c r="L42" s="88"/>
      <c r="M42" s="89"/>
      <c r="N42" s="9" t="s">
        <v>18</v>
      </c>
      <c r="O42" s="52"/>
      <c r="P42" s="9" t="s">
        <v>26</v>
      </c>
      <c r="Q42" s="90">
        <f t="shared" ref="Q42:Q43" si="9">K42*O42</f>
        <v>0</v>
      </c>
      <c r="R42" s="91"/>
      <c r="S42" s="10"/>
    </row>
    <row r="43" spans="2:19" ht="18" customHeight="1" x14ac:dyDescent="0.15">
      <c r="B43" s="37"/>
      <c r="C43" s="71"/>
      <c r="D43" s="72"/>
      <c r="E43" s="85"/>
      <c r="F43" s="1"/>
      <c r="G43" s="46"/>
      <c r="H43" s="1"/>
      <c r="I43" s="51"/>
      <c r="J43" s="5"/>
      <c r="K43" s="87">
        <f t="shared" si="8"/>
        <v>0</v>
      </c>
      <c r="L43" s="88"/>
      <c r="M43" s="89"/>
      <c r="N43" s="9" t="s">
        <v>18</v>
      </c>
      <c r="O43" s="52"/>
      <c r="P43" s="9" t="s">
        <v>26</v>
      </c>
      <c r="Q43" s="90">
        <f t="shared" si="9"/>
        <v>0</v>
      </c>
      <c r="R43" s="91"/>
      <c r="S43" s="10"/>
    </row>
    <row r="44" spans="2:19" ht="18" customHeight="1" x14ac:dyDescent="0.15">
      <c r="B44" s="37"/>
      <c r="C44" s="71"/>
      <c r="D44" s="72"/>
      <c r="E44" s="85"/>
      <c r="F44" s="1"/>
      <c r="G44" s="46"/>
      <c r="H44" s="1"/>
      <c r="I44" s="51"/>
      <c r="J44" s="5"/>
      <c r="K44" s="87">
        <f t="shared" si="8"/>
        <v>0</v>
      </c>
      <c r="L44" s="88"/>
      <c r="M44" s="89"/>
      <c r="N44" s="9" t="s">
        <v>25</v>
      </c>
      <c r="O44" s="52"/>
      <c r="P44" s="9" t="s">
        <v>26</v>
      </c>
      <c r="Q44" s="90">
        <f t="shared" si="5"/>
        <v>0</v>
      </c>
      <c r="R44" s="91"/>
      <c r="S44" s="10"/>
    </row>
    <row r="45" spans="2:19" ht="8.1" customHeight="1" x14ac:dyDescent="0.15">
      <c r="B45" s="37"/>
      <c r="C45" s="67"/>
      <c r="D45" s="68"/>
      <c r="E45" s="40"/>
      <c r="F45" s="22"/>
      <c r="G45" s="22"/>
      <c r="H45" s="22"/>
      <c r="I45" s="23"/>
      <c r="J45" s="24"/>
      <c r="K45" s="25"/>
      <c r="L45" s="25"/>
      <c r="M45" s="25"/>
      <c r="N45" s="26"/>
      <c r="O45" s="24"/>
      <c r="P45" s="26"/>
      <c r="Q45" s="24"/>
      <c r="R45" s="23"/>
      <c r="S45" s="27"/>
    </row>
    <row r="46" spans="2:19" ht="8.1" customHeight="1" x14ac:dyDescent="0.15">
      <c r="B46" s="37"/>
      <c r="C46" s="71"/>
      <c r="D46" s="72"/>
      <c r="E46" s="42"/>
      <c r="F46" s="1"/>
      <c r="G46" s="1"/>
      <c r="H46" s="1"/>
      <c r="I46" s="4"/>
      <c r="J46" s="5"/>
      <c r="K46" s="7"/>
      <c r="L46" s="7"/>
      <c r="M46" s="7"/>
      <c r="N46" s="9"/>
      <c r="O46" s="5"/>
      <c r="P46" s="9"/>
      <c r="Q46" s="5"/>
      <c r="R46" s="4"/>
      <c r="S46" s="10"/>
    </row>
    <row r="47" spans="2:19" ht="14.25" customHeight="1" x14ac:dyDescent="0.15">
      <c r="B47" s="37"/>
      <c r="C47" s="130"/>
      <c r="D47" s="131" t="s">
        <v>30</v>
      </c>
      <c r="E47" s="85">
        <f>SUM(Q48:R55)</f>
        <v>0</v>
      </c>
      <c r="F47" s="1"/>
      <c r="G47" s="5" t="s">
        <v>21</v>
      </c>
      <c r="H47" s="5"/>
      <c r="I47" s="11" t="s">
        <v>23</v>
      </c>
      <c r="J47" s="5"/>
      <c r="K47" s="86" t="s">
        <v>24</v>
      </c>
      <c r="L47" s="86"/>
      <c r="M47" s="86"/>
      <c r="N47" s="9"/>
      <c r="O47" s="5" t="s">
        <v>22</v>
      </c>
      <c r="P47" s="14"/>
      <c r="Q47" s="12"/>
      <c r="R47" s="4"/>
      <c r="S47" s="10"/>
    </row>
    <row r="48" spans="2:19" ht="18" customHeight="1" x14ac:dyDescent="0.15">
      <c r="B48" s="37"/>
      <c r="C48" s="130"/>
      <c r="D48" s="131"/>
      <c r="E48" s="85"/>
      <c r="F48" s="1"/>
      <c r="G48" s="46"/>
      <c r="H48" s="1"/>
      <c r="I48" s="51"/>
      <c r="J48" s="5"/>
      <c r="K48" s="87">
        <f>ROUNDDOWN(I48/1.1,0)</f>
        <v>0</v>
      </c>
      <c r="L48" s="88"/>
      <c r="M48" s="89"/>
      <c r="N48" s="9" t="s">
        <v>25</v>
      </c>
      <c r="O48" s="52"/>
      <c r="P48" s="9" t="s">
        <v>26</v>
      </c>
      <c r="Q48" s="90">
        <f t="shared" ref="Q48:Q55" si="10">K48*O48</f>
        <v>0</v>
      </c>
      <c r="R48" s="91"/>
      <c r="S48" s="10"/>
    </row>
    <row r="49" spans="2:19" ht="18" customHeight="1" x14ac:dyDescent="0.15">
      <c r="B49" s="37"/>
      <c r="C49" s="71"/>
      <c r="D49" s="72"/>
      <c r="E49" s="85"/>
      <c r="F49" s="1"/>
      <c r="G49" s="46"/>
      <c r="H49" s="1"/>
      <c r="I49" s="51"/>
      <c r="J49" s="5"/>
      <c r="K49" s="87">
        <f t="shared" ref="K49:K50" si="11">ROUNDDOWN(I49/1.1,0)</f>
        <v>0</v>
      </c>
      <c r="L49" s="88"/>
      <c r="M49" s="89"/>
      <c r="N49" s="9" t="s">
        <v>18</v>
      </c>
      <c r="O49" s="52"/>
      <c r="P49" s="9" t="s">
        <v>26</v>
      </c>
      <c r="Q49" s="90">
        <f t="shared" ref="Q49:Q50" si="12">K49*O49</f>
        <v>0</v>
      </c>
      <c r="R49" s="91"/>
      <c r="S49" s="10"/>
    </row>
    <row r="50" spans="2:19" ht="18" customHeight="1" x14ac:dyDescent="0.15">
      <c r="B50" s="37"/>
      <c r="C50" s="71"/>
      <c r="D50" s="72"/>
      <c r="E50" s="85"/>
      <c r="F50" s="1"/>
      <c r="G50" s="46"/>
      <c r="H50" s="1"/>
      <c r="I50" s="51"/>
      <c r="J50" s="5"/>
      <c r="K50" s="87">
        <f t="shared" si="11"/>
        <v>0</v>
      </c>
      <c r="L50" s="88"/>
      <c r="M50" s="89"/>
      <c r="N50" s="9" t="s">
        <v>18</v>
      </c>
      <c r="O50" s="52"/>
      <c r="P50" s="9" t="s">
        <v>26</v>
      </c>
      <c r="Q50" s="90">
        <f t="shared" si="12"/>
        <v>0</v>
      </c>
      <c r="R50" s="91"/>
      <c r="S50" s="10"/>
    </row>
    <row r="51" spans="2:19" ht="18" customHeight="1" x14ac:dyDescent="0.15">
      <c r="B51" s="37"/>
      <c r="C51" s="71"/>
      <c r="D51" s="72"/>
      <c r="E51" s="85"/>
      <c r="F51" s="1"/>
      <c r="G51" s="46"/>
      <c r="H51" s="1"/>
      <c r="I51" s="51"/>
      <c r="J51" s="5"/>
      <c r="K51" s="87">
        <f t="shared" ref="K51" si="13">ROUNDDOWN(I51/1.1,0)</f>
        <v>0</v>
      </c>
      <c r="L51" s="88"/>
      <c r="M51" s="89"/>
      <c r="N51" s="9" t="s">
        <v>18</v>
      </c>
      <c r="O51" s="52"/>
      <c r="P51" s="9" t="s">
        <v>26</v>
      </c>
      <c r="Q51" s="90">
        <f t="shared" ref="Q51" si="14">K51*O51</f>
        <v>0</v>
      </c>
      <c r="R51" s="91"/>
      <c r="S51" s="10"/>
    </row>
    <row r="52" spans="2:19" ht="18" customHeight="1" x14ac:dyDescent="0.15">
      <c r="B52" s="37"/>
      <c r="C52" s="71"/>
      <c r="D52" s="72"/>
      <c r="E52" s="85"/>
      <c r="F52" s="1"/>
      <c r="G52" s="46"/>
      <c r="H52" s="1"/>
      <c r="I52" s="51"/>
      <c r="J52" s="5"/>
      <c r="K52" s="87">
        <f t="shared" ref="K52:K55" si="15">ROUNDDOWN(I52/1.1,0)</f>
        <v>0</v>
      </c>
      <c r="L52" s="88"/>
      <c r="M52" s="89"/>
      <c r="N52" s="9" t="s">
        <v>25</v>
      </c>
      <c r="O52" s="52"/>
      <c r="P52" s="9" t="s">
        <v>26</v>
      </c>
      <c r="Q52" s="90">
        <f t="shared" si="10"/>
        <v>0</v>
      </c>
      <c r="R52" s="91"/>
      <c r="S52" s="10"/>
    </row>
    <row r="53" spans="2:19" ht="18" customHeight="1" x14ac:dyDescent="0.15">
      <c r="B53" s="37"/>
      <c r="C53" s="71"/>
      <c r="D53" s="72"/>
      <c r="E53" s="85"/>
      <c r="F53" s="1"/>
      <c r="G53" s="46"/>
      <c r="H53" s="1"/>
      <c r="I53" s="51"/>
      <c r="J53" s="5"/>
      <c r="K53" s="87">
        <f t="shared" si="15"/>
        <v>0</v>
      </c>
      <c r="L53" s="88"/>
      <c r="M53" s="89"/>
      <c r="N53" s="9" t="s">
        <v>18</v>
      </c>
      <c r="O53" s="52"/>
      <c r="P53" s="9" t="s">
        <v>26</v>
      </c>
      <c r="Q53" s="90">
        <f t="shared" ref="Q53" si="16">K53*O53</f>
        <v>0</v>
      </c>
      <c r="R53" s="91"/>
      <c r="S53" s="10"/>
    </row>
    <row r="54" spans="2:19" ht="18" customHeight="1" x14ac:dyDescent="0.15">
      <c r="B54" s="37"/>
      <c r="C54" s="71"/>
      <c r="D54" s="72"/>
      <c r="E54" s="85"/>
      <c r="F54" s="1"/>
      <c r="G54" s="46"/>
      <c r="H54" s="1"/>
      <c r="I54" s="51"/>
      <c r="J54" s="5"/>
      <c r="K54" s="87">
        <f t="shared" si="15"/>
        <v>0</v>
      </c>
      <c r="L54" s="88"/>
      <c r="M54" s="89"/>
      <c r="N54" s="9" t="s">
        <v>25</v>
      </c>
      <c r="O54" s="52"/>
      <c r="P54" s="9" t="s">
        <v>26</v>
      </c>
      <c r="Q54" s="90">
        <f t="shared" si="10"/>
        <v>0</v>
      </c>
      <c r="R54" s="91"/>
      <c r="S54" s="10"/>
    </row>
    <row r="55" spans="2:19" ht="18" customHeight="1" x14ac:dyDescent="0.15">
      <c r="B55" s="37"/>
      <c r="C55" s="71"/>
      <c r="D55" s="72"/>
      <c r="E55" s="85"/>
      <c r="F55" s="1"/>
      <c r="G55" s="46"/>
      <c r="H55" s="1"/>
      <c r="I55" s="51"/>
      <c r="J55" s="5"/>
      <c r="K55" s="87">
        <f t="shared" si="15"/>
        <v>0</v>
      </c>
      <c r="L55" s="88"/>
      <c r="M55" s="89"/>
      <c r="N55" s="9" t="s">
        <v>25</v>
      </c>
      <c r="O55" s="52"/>
      <c r="P55" s="9" t="s">
        <v>26</v>
      </c>
      <c r="Q55" s="90">
        <f t="shared" si="10"/>
        <v>0</v>
      </c>
      <c r="R55" s="91"/>
      <c r="S55" s="10"/>
    </row>
    <row r="56" spans="2:19" ht="8.1" customHeight="1" x14ac:dyDescent="0.15">
      <c r="B56" s="37"/>
      <c r="C56" s="71"/>
      <c r="D56" s="72"/>
      <c r="E56" s="42"/>
      <c r="F56" s="1"/>
      <c r="G56" s="1"/>
      <c r="H56" s="1"/>
      <c r="I56" s="4"/>
      <c r="J56" s="5"/>
      <c r="K56" s="7"/>
      <c r="L56" s="7"/>
      <c r="M56" s="7"/>
      <c r="N56" s="9"/>
      <c r="O56" s="5"/>
      <c r="P56" s="9"/>
      <c r="Q56" s="5"/>
      <c r="R56" s="4"/>
      <c r="S56" s="10"/>
    </row>
    <row r="57" spans="2:19" ht="8.1" customHeight="1" x14ac:dyDescent="0.15">
      <c r="B57" s="83"/>
      <c r="C57" s="69"/>
      <c r="D57" s="70"/>
      <c r="E57" s="41"/>
      <c r="F57" s="19"/>
      <c r="G57" s="19"/>
      <c r="H57" s="19"/>
      <c r="I57" s="20"/>
      <c r="J57" s="6"/>
      <c r="K57" s="35"/>
      <c r="L57" s="35"/>
      <c r="M57" s="35"/>
      <c r="N57" s="33"/>
      <c r="O57" s="6"/>
      <c r="P57" s="33"/>
      <c r="Q57" s="6"/>
      <c r="R57" s="20"/>
      <c r="S57" s="21"/>
    </row>
    <row r="58" spans="2:19" ht="14.25" customHeight="1" x14ac:dyDescent="0.15">
      <c r="B58" s="37"/>
      <c r="C58" s="130"/>
      <c r="D58" s="131" t="s">
        <v>39</v>
      </c>
      <c r="E58" s="85">
        <f>SUM(Q59:R66)</f>
        <v>0</v>
      </c>
      <c r="F58" s="1"/>
      <c r="G58" s="5" t="s">
        <v>21</v>
      </c>
      <c r="H58" s="5"/>
      <c r="I58" s="11" t="s">
        <v>23</v>
      </c>
      <c r="J58" s="5"/>
      <c r="K58" s="86" t="s">
        <v>24</v>
      </c>
      <c r="L58" s="86"/>
      <c r="M58" s="86"/>
      <c r="N58" s="9"/>
      <c r="O58" s="5" t="s">
        <v>22</v>
      </c>
      <c r="P58" s="14"/>
      <c r="Q58" s="12"/>
      <c r="R58" s="4"/>
      <c r="S58" s="10"/>
    </row>
    <row r="59" spans="2:19" ht="18" customHeight="1" x14ac:dyDescent="0.15">
      <c r="B59" s="37"/>
      <c r="C59" s="130"/>
      <c r="D59" s="131"/>
      <c r="E59" s="85"/>
      <c r="F59" s="1"/>
      <c r="G59" s="46"/>
      <c r="H59" s="1"/>
      <c r="I59" s="51"/>
      <c r="J59" s="5"/>
      <c r="K59" s="87">
        <f>ROUNDDOWN(I59/1.1,0)</f>
        <v>0</v>
      </c>
      <c r="L59" s="88"/>
      <c r="M59" s="89"/>
      <c r="N59" s="9" t="s">
        <v>18</v>
      </c>
      <c r="O59" s="52"/>
      <c r="P59" s="9" t="s">
        <v>26</v>
      </c>
      <c r="Q59" s="90">
        <f t="shared" ref="Q59:Q66" si="17">K59*O59</f>
        <v>0</v>
      </c>
      <c r="R59" s="91"/>
      <c r="S59" s="10"/>
    </row>
    <row r="60" spans="2:19" ht="18" customHeight="1" x14ac:dyDescent="0.15">
      <c r="B60" s="37"/>
      <c r="C60" s="71"/>
      <c r="D60" s="129" t="s">
        <v>48</v>
      </c>
      <c r="E60" s="85"/>
      <c r="F60" s="1"/>
      <c r="G60" s="46"/>
      <c r="H60" s="1"/>
      <c r="I60" s="51"/>
      <c r="J60" s="5"/>
      <c r="K60" s="87">
        <f t="shared" ref="K60:K66" si="18">ROUNDDOWN(I60/1.1,0)</f>
        <v>0</v>
      </c>
      <c r="L60" s="88"/>
      <c r="M60" s="89"/>
      <c r="N60" s="9" t="s">
        <v>18</v>
      </c>
      <c r="O60" s="52"/>
      <c r="P60" s="9" t="s">
        <v>26</v>
      </c>
      <c r="Q60" s="90">
        <f t="shared" si="17"/>
        <v>0</v>
      </c>
      <c r="R60" s="91"/>
      <c r="S60" s="10"/>
    </row>
    <row r="61" spans="2:19" ht="18" customHeight="1" x14ac:dyDescent="0.15">
      <c r="B61" s="37"/>
      <c r="C61" s="71"/>
      <c r="D61" s="129"/>
      <c r="E61" s="85"/>
      <c r="F61" s="1"/>
      <c r="G61" s="46"/>
      <c r="H61" s="1"/>
      <c r="I61" s="51"/>
      <c r="J61" s="5"/>
      <c r="K61" s="87">
        <f t="shared" si="18"/>
        <v>0</v>
      </c>
      <c r="L61" s="88"/>
      <c r="M61" s="89"/>
      <c r="N61" s="9" t="s">
        <v>18</v>
      </c>
      <c r="O61" s="52"/>
      <c r="P61" s="9" t="s">
        <v>26</v>
      </c>
      <c r="Q61" s="90">
        <f t="shared" si="17"/>
        <v>0</v>
      </c>
      <c r="R61" s="91"/>
      <c r="S61" s="10"/>
    </row>
    <row r="62" spans="2:19" ht="18" customHeight="1" x14ac:dyDescent="0.15">
      <c r="B62" s="37"/>
      <c r="C62" s="71"/>
      <c r="D62" s="129"/>
      <c r="E62" s="85"/>
      <c r="F62" s="1"/>
      <c r="G62" s="46"/>
      <c r="H62" s="1"/>
      <c r="I62" s="51"/>
      <c r="J62" s="5"/>
      <c r="K62" s="87">
        <f t="shared" si="18"/>
        <v>0</v>
      </c>
      <c r="L62" s="88"/>
      <c r="M62" s="89"/>
      <c r="N62" s="9" t="s">
        <v>18</v>
      </c>
      <c r="O62" s="52"/>
      <c r="P62" s="9" t="s">
        <v>26</v>
      </c>
      <c r="Q62" s="90">
        <f t="shared" si="17"/>
        <v>0</v>
      </c>
      <c r="R62" s="91"/>
      <c r="S62" s="10"/>
    </row>
    <row r="63" spans="2:19" ht="18" customHeight="1" x14ac:dyDescent="0.15">
      <c r="B63" s="37"/>
      <c r="C63" s="71"/>
      <c r="D63" s="129"/>
      <c r="E63" s="85"/>
      <c r="F63" s="1"/>
      <c r="G63" s="46"/>
      <c r="H63" s="1"/>
      <c r="I63" s="51"/>
      <c r="J63" s="5"/>
      <c r="K63" s="87">
        <f t="shared" si="18"/>
        <v>0</v>
      </c>
      <c r="L63" s="88"/>
      <c r="M63" s="89"/>
      <c r="N63" s="9" t="s">
        <v>18</v>
      </c>
      <c r="O63" s="52"/>
      <c r="P63" s="9" t="s">
        <v>26</v>
      </c>
      <c r="Q63" s="90">
        <f t="shared" si="17"/>
        <v>0</v>
      </c>
      <c r="R63" s="91"/>
      <c r="S63" s="10"/>
    </row>
    <row r="64" spans="2:19" ht="18" customHeight="1" x14ac:dyDescent="0.15">
      <c r="B64" s="37"/>
      <c r="C64" s="71"/>
      <c r="D64" s="72"/>
      <c r="E64" s="85"/>
      <c r="F64" s="1"/>
      <c r="G64" s="46"/>
      <c r="H64" s="1"/>
      <c r="I64" s="51"/>
      <c r="J64" s="5"/>
      <c r="K64" s="87">
        <f t="shared" si="18"/>
        <v>0</v>
      </c>
      <c r="L64" s="88"/>
      <c r="M64" s="89"/>
      <c r="N64" s="9" t="s">
        <v>18</v>
      </c>
      <c r="O64" s="52"/>
      <c r="P64" s="9" t="s">
        <v>26</v>
      </c>
      <c r="Q64" s="90">
        <f t="shared" si="17"/>
        <v>0</v>
      </c>
      <c r="R64" s="91"/>
      <c r="S64" s="10"/>
    </row>
    <row r="65" spans="2:19" ht="18" customHeight="1" x14ac:dyDescent="0.15">
      <c r="B65" s="37"/>
      <c r="C65" s="71"/>
      <c r="D65" s="72"/>
      <c r="E65" s="85"/>
      <c r="F65" s="1"/>
      <c r="G65" s="46"/>
      <c r="H65" s="1"/>
      <c r="I65" s="51"/>
      <c r="J65" s="5"/>
      <c r="K65" s="87">
        <f t="shared" si="18"/>
        <v>0</v>
      </c>
      <c r="L65" s="88"/>
      <c r="M65" s="89"/>
      <c r="N65" s="9" t="s">
        <v>18</v>
      </c>
      <c r="O65" s="52"/>
      <c r="P65" s="9" t="s">
        <v>26</v>
      </c>
      <c r="Q65" s="90">
        <f t="shared" si="17"/>
        <v>0</v>
      </c>
      <c r="R65" s="91"/>
      <c r="S65" s="10"/>
    </row>
    <row r="66" spans="2:19" ht="18" customHeight="1" x14ac:dyDescent="0.15">
      <c r="B66" s="37"/>
      <c r="C66" s="71"/>
      <c r="D66" s="72"/>
      <c r="E66" s="85"/>
      <c r="F66" s="1"/>
      <c r="G66" s="46"/>
      <c r="H66" s="1"/>
      <c r="I66" s="51"/>
      <c r="J66" s="5"/>
      <c r="K66" s="87">
        <f t="shared" si="18"/>
        <v>0</v>
      </c>
      <c r="L66" s="88"/>
      <c r="M66" s="89"/>
      <c r="N66" s="9" t="s">
        <v>18</v>
      </c>
      <c r="O66" s="52"/>
      <c r="P66" s="9" t="s">
        <v>26</v>
      </c>
      <c r="Q66" s="90">
        <f t="shared" si="17"/>
        <v>0</v>
      </c>
      <c r="R66" s="91"/>
      <c r="S66" s="10"/>
    </row>
    <row r="67" spans="2:19" ht="8.1" customHeight="1" x14ac:dyDescent="0.15">
      <c r="B67" s="37"/>
      <c r="C67" s="71"/>
      <c r="D67" s="72"/>
      <c r="E67" s="42"/>
      <c r="F67" s="1"/>
      <c r="G67" s="1"/>
      <c r="H67" s="1"/>
      <c r="I67" s="4"/>
      <c r="J67" s="5"/>
      <c r="K67" s="7"/>
      <c r="L67" s="7"/>
      <c r="M67" s="7"/>
      <c r="N67" s="9"/>
      <c r="O67" s="5"/>
      <c r="P67" s="9"/>
      <c r="Q67" s="5"/>
      <c r="R67" s="4"/>
      <c r="S67" s="10"/>
    </row>
    <row r="68" spans="2:19" ht="8.1" customHeight="1" x14ac:dyDescent="0.15">
      <c r="B68" s="37"/>
      <c r="C68" s="69"/>
      <c r="D68" s="70"/>
      <c r="E68" s="41"/>
      <c r="F68" s="19"/>
      <c r="G68" s="19"/>
      <c r="H68" s="19"/>
      <c r="I68" s="20"/>
      <c r="J68" s="6"/>
      <c r="K68" s="35"/>
      <c r="L68" s="35"/>
      <c r="M68" s="35"/>
      <c r="N68" s="33"/>
      <c r="O68" s="6"/>
      <c r="P68" s="33"/>
      <c r="Q68" s="6"/>
      <c r="R68" s="20"/>
      <c r="S68" s="21"/>
    </row>
    <row r="69" spans="2:19" ht="14.25" customHeight="1" x14ac:dyDescent="0.15">
      <c r="B69" s="37"/>
      <c r="C69" s="130"/>
      <c r="D69" s="131" t="s">
        <v>31</v>
      </c>
      <c r="E69" s="85">
        <f>SUM(Q70:R77)</f>
        <v>0</v>
      </c>
      <c r="F69" s="1"/>
      <c r="G69" s="5" t="s">
        <v>21</v>
      </c>
      <c r="H69" s="5"/>
      <c r="I69" s="11" t="s">
        <v>23</v>
      </c>
      <c r="J69" s="5"/>
      <c r="K69" s="86" t="s">
        <v>24</v>
      </c>
      <c r="L69" s="86"/>
      <c r="M69" s="86"/>
      <c r="N69" s="9"/>
      <c r="O69" s="5" t="s">
        <v>22</v>
      </c>
      <c r="P69" s="14"/>
      <c r="Q69" s="12"/>
      <c r="R69" s="4"/>
      <c r="S69" s="10"/>
    </row>
    <row r="70" spans="2:19" ht="18" customHeight="1" x14ac:dyDescent="0.15">
      <c r="B70" s="37"/>
      <c r="C70" s="130"/>
      <c r="D70" s="131"/>
      <c r="E70" s="85"/>
      <c r="F70" s="1"/>
      <c r="G70" s="46"/>
      <c r="H70" s="1"/>
      <c r="I70" s="51"/>
      <c r="J70" s="5"/>
      <c r="K70" s="87">
        <f>ROUNDDOWN(I70/1.1,0)</f>
        <v>0</v>
      </c>
      <c r="L70" s="88"/>
      <c r="M70" s="89"/>
      <c r="N70" s="9" t="s">
        <v>25</v>
      </c>
      <c r="O70" s="52"/>
      <c r="P70" s="9" t="s">
        <v>26</v>
      </c>
      <c r="Q70" s="90">
        <f t="shared" ref="Q70:Q77" si="19">K70*O70</f>
        <v>0</v>
      </c>
      <c r="R70" s="91"/>
      <c r="S70" s="10"/>
    </row>
    <row r="71" spans="2:19" ht="18" customHeight="1" x14ac:dyDescent="0.15">
      <c r="B71" s="37"/>
      <c r="C71" s="71"/>
      <c r="D71" s="72"/>
      <c r="E71" s="85"/>
      <c r="F71" s="1"/>
      <c r="G71" s="46"/>
      <c r="H71" s="1"/>
      <c r="I71" s="51"/>
      <c r="J71" s="5"/>
      <c r="K71" s="87">
        <f t="shared" ref="K71:K72" si="20">ROUNDDOWN(I71/1.1,0)</f>
        <v>0</v>
      </c>
      <c r="L71" s="88"/>
      <c r="M71" s="89"/>
      <c r="N71" s="9" t="s">
        <v>18</v>
      </c>
      <c r="O71" s="52"/>
      <c r="P71" s="9" t="s">
        <v>26</v>
      </c>
      <c r="Q71" s="90">
        <f t="shared" ref="Q71:Q72" si="21">K71*O71</f>
        <v>0</v>
      </c>
      <c r="R71" s="91"/>
      <c r="S71" s="10"/>
    </row>
    <row r="72" spans="2:19" ht="18" customHeight="1" x14ac:dyDescent="0.15">
      <c r="B72" s="37"/>
      <c r="C72" s="71"/>
      <c r="D72" s="72"/>
      <c r="E72" s="85"/>
      <c r="F72" s="1"/>
      <c r="G72" s="46"/>
      <c r="H72" s="1"/>
      <c r="I72" s="51"/>
      <c r="J72" s="5"/>
      <c r="K72" s="87">
        <f t="shared" si="20"/>
        <v>0</v>
      </c>
      <c r="L72" s="88"/>
      <c r="M72" s="89"/>
      <c r="N72" s="9" t="s">
        <v>18</v>
      </c>
      <c r="O72" s="52"/>
      <c r="P72" s="9" t="s">
        <v>26</v>
      </c>
      <c r="Q72" s="90">
        <f t="shared" si="21"/>
        <v>0</v>
      </c>
      <c r="R72" s="91"/>
      <c r="S72" s="10"/>
    </row>
    <row r="73" spans="2:19" ht="18" customHeight="1" x14ac:dyDescent="0.15">
      <c r="B73" s="37"/>
      <c r="C73" s="71"/>
      <c r="D73" s="72"/>
      <c r="E73" s="85"/>
      <c r="F73" s="1"/>
      <c r="G73" s="46"/>
      <c r="H73" s="1"/>
      <c r="I73" s="51"/>
      <c r="J73" s="5"/>
      <c r="K73" s="87">
        <f t="shared" ref="K73:K74" si="22">ROUNDDOWN(I73/1.1,0)</f>
        <v>0</v>
      </c>
      <c r="L73" s="88"/>
      <c r="M73" s="89"/>
      <c r="N73" s="9" t="s">
        <v>18</v>
      </c>
      <c r="O73" s="52"/>
      <c r="P73" s="9" t="s">
        <v>26</v>
      </c>
      <c r="Q73" s="90">
        <f t="shared" si="19"/>
        <v>0</v>
      </c>
      <c r="R73" s="91"/>
      <c r="S73" s="10"/>
    </row>
    <row r="74" spans="2:19" ht="18" customHeight="1" x14ac:dyDescent="0.15">
      <c r="B74" s="37"/>
      <c r="C74" s="71"/>
      <c r="D74" s="72"/>
      <c r="E74" s="85"/>
      <c r="F74" s="1"/>
      <c r="G74" s="46"/>
      <c r="H74" s="1"/>
      <c r="I74" s="51"/>
      <c r="J74" s="5"/>
      <c r="K74" s="87">
        <f t="shared" si="22"/>
        <v>0</v>
      </c>
      <c r="L74" s="88"/>
      <c r="M74" s="89"/>
      <c r="N74" s="9" t="s">
        <v>18</v>
      </c>
      <c r="O74" s="52"/>
      <c r="P74" s="9" t="s">
        <v>26</v>
      </c>
      <c r="Q74" s="90">
        <f t="shared" ref="Q74" si="23">K74*O74</f>
        <v>0</v>
      </c>
      <c r="R74" s="91"/>
      <c r="S74" s="10"/>
    </row>
    <row r="75" spans="2:19" ht="18" customHeight="1" x14ac:dyDescent="0.15">
      <c r="B75" s="37"/>
      <c r="C75" s="71"/>
      <c r="D75" s="72"/>
      <c r="E75" s="85"/>
      <c r="F75" s="1"/>
      <c r="G75" s="46"/>
      <c r="H75" s="1"/>
      <c r="I75" s="51"/>
      <c r="J75" s="5"/>
      <c r="K75" s="87">
        <f t="shared" ref="K75" si="24">ROUNDDOWN(I75/1.1,0)</f>
        <v>0</v>
      </c>
      <c r="L75" s="88"/>
      <c r="M75" s="89"/>
      <c r="N75" s="9" t="s">
        <v>18</v>
      </c>
      <c r="O75" s="52"/>
      <c r="P75" s="9" t="s">
        <v>26</v>
      </c>
      <c r="Q75" s="90">
        <f t="shared" ref="Q75" si="25">K75*O75</f>
        <v>0</v>
      </c>
      <c r="R75" s="91"/>
      <c r="S75" s="10"/>
    </row>
    <row r="76" spans="2:19" ht="18" customHeight="1" x14ac:dyDescent="0.15">
      <c r="B76" s="37"/>
      <c r="C76" s="71"/>
      <c r="D76" s="72"/>
      <c r="E76" s="85"/>
      <c r="F76" s="1"/>
      <c r="G76" s="46"/>
      <c r="H76" s="1"/>
      <c r="I76" s="51"/>
      <c r="J76" s="5"/>
      <c r="K76" s="87">
        <f t="shared" ref="K76:K77" si="26">ROUNDDOWN(I76/1.1,0)</f>
        <v>0</v>
      </c>
      <c r="L76" s="88"/>
      <c r="M76" s="89"/>
      <c r="N76" s="9" t="s">
        <v>25</v>
      </c>
      <c r="O76" s="52"/>
      <c r="P76" s="9" t="s">
        <v>26</v>
      </c>
      <c r="Q76" s="90">
        <f t="shared" si="19"/>
        <v>0</v>
      </c>
      <c r="R76" s="91"/>
      <c r="S76" s="10"/>
    </row>
    <row r="77" spans="2:19" ht="18" customHeight="1" x14ac:dyDescent="0.15">
      <c r="B77" s="37"/>
      <c r="C77" s="71"/>
      <c r="D77" s="72"/>
      <c r="E77" s="85"/>
      <c r="F77" s="1"/>
      <c r="G77" s="46"/>
      <c r="H77" s="1"/>
      <c r="I77" s="51"/>
      <c r="J77" s="5"/>
      <c r="K77" s="87">
        <f t="shared" si="26"/>
        <v>0</v>
      </c>
      <c r="L77" s="88"/>
      <c r="M77" s="89"/>
      <c r="N77" s="9" t="s">
        <v>25</v>
      </c>
      <c r="O77" s="52"/>
      <c r="P77" s="9" t="s">
        <v>26</v>
      </c>
      <c r="Q77" s="90">
        <f t="shared" si="19"/>
        <v>0</v>
      </c>
      <c r="R77" s="91"/>
      <c r="S77" s="10"/>
    </row>
    <row r="78" spans="2:19" ht="8.1" customHeight="1" x14ac:dyDescent="0.15">
      <c r="B78" s="37"/>
      <c r="C78" s="67"/>
      <c r="D78" s="68"/>
      <c r="E78" s="40"/>
      <c r="F78" s="22"/>
      <c r="G78" s="22"/>
      <c r="H78" s="22"/>
      <c r="I78" s="23"/>
      <c r="J78" s="24"/>
      <c r="K78" s="25"/>
      <c r="L78" s="25"/>
      <c r="M78" s="25"/>
      <c r="N78" s="26"/>
      <c r="O78" s="24"/>
      <c r="P78" s="26"/>
      <c r="Q78" s="24"/>
      <c r="R78" s="23"/>
      <c r="S78" s="27"/>
    </row>
    <row r="79" spans="2:19" ht="8.1" customHeight="1" x14ac:dyDescent="0.15">
      <c r="B79" s="37"/>
      <c r="C79" s="69"/>
      <c r="D79" s="70"/>
      <c r="E79" s="41"/>
      <c r="F79" s="19"/>
      <c r="G79" s="19"/>
      <c r="H79" s="19"/>
      <c r="I79" s="20"/>
      <c r="J79" s="6"/>
      <c r="K79" s="35"/>
      <c r="L79" s="35"/>
      <c r="M79" s="35"/>
      <c r="N79" s="33"/>
      <c r="O79" s="6"/>
      <c r="P79" s="33"/>
      <c r="Q79" s="6"/>
      <c r="R79" s="20"/>
      <c r="S79" s="21"/>
    </row>
    <row r="80" spans="2:19" ht="14.25" customHeight="1" x14ac:dyDescent="0.15">
      <c r="B80" s="37"/>
      <c r="C80" s="130"/>
      <c r="D80" s="131" t="s">
        <v>40</v>
      </c>
      <c r="E80" s="85">
        <f>SUM(Q81:R88)</f>
        <v>0</v>
      </c>
      <c r="F80" s="1"/>
      <c r="G80" s="5" t="s">
        <v>21</v>
      </c>
      <c r="H80" s="5"/>
      <c r="I80" s="11" t="s">
        <v>23</v>
      </c>
      <c r="J80" s="5"/>
      <c r="K80" s="86" t="s">
        <v>24</v>
      </c>
      <c r="L80" s="86"/>
      <c r="M80" s="86"/>
      <c r="N80" s="9"/>
      <c r="O80" s="5" t="s">
        <v>22</v>
      </c>
      <c r="P80" s="14"/>
      <c r="Q80" s="12"/>
      <c r="R80" s="4"/>
      <c r="S80" s="10"/>
    </row>
    <row r="81" spans="2:19" ht="18" customHeight="1" x14ac:dyDescent="0.15">
      <c r="B81" s="37"/>
      <c r="C81" s="130"/>
      <c r="D81" s="131"/>
      <c r="E81" s="85"/>
      <c r="F81" s="1"/>
      <c r="G81" s="46"/>
      <c r="H81" s="1"/>
      <c r="I81" s="51"/>
      <c r="J81" s="5"/>
      <c r="K81" s="87">
        <f>ROUNDDOWN(I81/1.1,0)</f>
        <v>0</v>
      </c>
      <c r="L81" s="88"/>
      <c r="M81" s="89"/>
      <c r="N81" s="9" t="s">
        <v>18</v>
      </c>
      <c r="O81" s="52"/>
      <c r="P81" s="9" t="s">
        <v>26</v>
      </c>
      <c r="Q81" s="90">
        <f t="shared" ref="Q81:Q88" si="27">K81*O81</f>
        <v>0</v>
      </c>
      <c r="R81" s="91"/>
      <c r="S81" s="10"/>
    </row>
    <row r="82" spans="2:19" ht="18" customHeight="1" x14ac:dyDescent="0.15">
      <c r="B82" s="37"/>
      <c r="C82" s="71"/>
      <c r="D82" s="72"/>
      <c r="E82" s="85"/>
      <c r="F82" s="1"/>
      <c r="G82" s="46"/>
      <c r="H82" s="1"/>
      <c r="I82" s="51"/>
      <c r="J82" s="5"/>
      <c r="K82" s="87">
        <f t="shared" ref="K82:K88" si="28">ROUNDDOWN(I82/1.1,0)</f>
        <v>0</v>
      </c>
      <c r="L82" s="88"/>
      <c r="M82" s="89"/>
      <c r="N82" s="9" t="s">
        <v>18</v>
      </c>
      <c r="O82" s="52"/>
      <c r="P82" s="9" t="s">
        <v>26</v>
      </c>
      <c r="Q82" s="90">
        <f t="shared" si="27"/>
        <v>0</v>
      </c>
      <c r="R82" s="91"/>
      <c r="S82" s="10"/>
    </row>
    <row r="83" spans="2:19" ht="18" customHeight="1" x14ac:dyDescent="0.15">
      <c r="B83" s="37"/>
      <c r="C83" s="71"/>
      <c r="D83" s="72"/>
      <c r="E83" s="85"/>
      <c r="F83" s="1"/>
      <c r="G83" s="46"/>
      <c r="H83" s="1"/>
      <c r="I83" s="51"/>
      <c r="J83" s="5"/>
      <c r="K83" s="87">
        <f t="shared" si="28"/>
        <v>0</v>
      </c>
      <c r="L83" s="88"/>
      <c r="M83" s="89"/>
      <c r="N83" s="9" t="s">
        <v>18</v>
      </c>
      <c r="O83" s="52"/>
      <c r="P83" s="9" t="s">
        <v>26</v>
      </c>
      <c r="Q83" s="90">
        <f t="shared" si="27"/>
        <v>0</v>
      </c>
      <c r="R83" s="91"/>
      <c r="S83" s="10"/>
    </row>
    <row r="84" spans="2:19" ht="18" customHeight="1" x14ac:dyDescent="0.15">
      <c r="B84" s="37"/>
      <c r="C84" s="71"/>
      <c r="D84" s="72"/>
      <c r="E84" s="85"/>
      <c r="F84" s="1"/>
      <c r="G84" s="46"/>
      <c r="H84" s="1"/>
      <c r="I84" s="51"/>
      <c r="J84" s="5"/>
      <c r="K84" s="87">
        <f t="shared" si="28"/>
        <v>0</v>
      </c>
      <c r="L84" s="88"/>
      <c r="M84" s="89"/>
      <c r="N84" s="9" t="s">
        <v>18</v>
      </c>
      <c r="O84" s="52"/>
      <c r="P84" s="9" t="s">
        <v>26</v>
      </c>
      <c r="Q84" s="90">
        <f t="shared" si="27"/>
        <v>0</v>
      </c>
      <c r="R84" s="91"/>
      <c r="S84" s="10"/>
    </row>
    <row r="85" spans="2:19" ht="18" customHeight="1" x14ac:dyDescent="0.15">
      <c r="B85" s="37"/>
      <c r="C85" s="71"/>
      <c r="D85" s="72"/>
      <c r="E85" s="85"/>
      <c r="F85" s="1"/>
      <c r="G85" s="46"/>
      <c r="H85" s="1"/>
      <c r="I85" s="51"/>
      <c r="J85" s="5"/>
      <c r="K85" s="87">
        <f t="shared" si="28"/>
        <v>0</v>
      </c>
      <c r="L85" s="88"/>
      <c r="M85" s="89"/>
      <c r="N85" s="9" t="s">
        <v>18</v>
      </c>
      <c r="O85" s="52"/>
      <c r="P85" s="9" t="s">
        <v>26</v>
      </c>
      <c r="Q85" s="90">
        <f t="shared" si="27"/>
        <v>0</v>
      </c>
      <c r="R85" s="91"/>
      <c r="S85" s="10"/>
    </row>
    <row r="86" spans="2:19" ht="18" customHeight="1" x14ac:dyDescent="0.15">
      <c r="B86" s="37"/>
      <c r="C86" s="71"/>
      <c r="D86" s="72"/>
      <c r="E86" s="85"/>
      <c r="F86" s="1"/>
      <c r="G86" s="46"/>
      <c r="H86" s="1"/>
      <c r="I86" s="51"/>
      <c r="J86" s="5"/>
      <c r="K86" s="87">
        <f t="shared" si="28"/>
        <v>0</v>
      </c>
      <c r="L86" s="88"/>
      <c r="M86" s="89"/>
      <c r="N86" s="9" t="s">
        <v>18</v>
      </c>
      <c r="O86" s="52"/>
      <c r="P86" s="9" t="s">
        <v>26</v>
      </c>
      <c r="Q86" s="90">
        <f t="shared" si="27"/>
        <v>0</v>
      </c>
      <c r="R86" s="91"/>
      <c r="S86" s="10"/>
    </row>
    <row r="87" spans="2:19" ht="18" customHeight="1" x14ac:dyDescent="0.15">
      <c r="B87" s="37"/>
      <c r="C87" s="71"/>
      <c r="D87" s="72"/>
      <c r="E87" s="85"/>
      <c r="F87" s="1"/>
      <c r="G87" s="46"/>
      <c r="H87" s="1"/>
      <c r="I87" s="51"/>
      <c r="J87" s="5"/>
      <c r="K87" s="87">
        <f t="shared" si="28"/>
        <v>0</v>
      </c>
      <c r="L87" s="88"/>
      <c r="M87" s="89"/>
      <c r="N87" s="9" t="s">
        <v>18</v>
      </c>
      <c r="O87" s="52"/>
      <c r="P87" s="9" t="s">
        <v>26</v>
      </c>
      <c r="Q87" s="90">
        <f t="shared" si="27"/>
        <v>0</v>
      </c>
      <c r="R87" s="91"/>
      <c r="S87" s="10"/>
    </row>
    <row r="88" spans="2:19" ht="18" customHeight="1" x14ac:dyDescent="0.15">
      <c r="B88" s="37"/>
      <c r="C88" s="71"/>
      <c r="D88" s="72"/>
      <c r="E88" s="85"/>
      <c r="F88" s="1"/>
      <c r="G88" s="46"/>
      <c r="H88" s="1"/>
      <c r="I88" s="51"/>
      <c r="J88" s="5"/>
      <c r="K88" s="87">
        <f t="shared" si="28"/>
        <v>0</v>
      </c>
      <c r="L88" s="88"/>
      <c r="M88" s="89"/>
      <c r="N88" s="9" t="s">
        <v>18</v>
      </c>
      <c r="O88" s="52"/>
      <c r="P88" s="9" t="s">
        <v>26</v>
      </c>
      <c r="Q88" s="90">
        <f t="shared" si="27"/>
        <v>0</v>
      </c>
      <c r="R88" s="91"/>
      <c r="S88" s="10"/>
    </row>
    <row r="89" spans="2:19" ht="8.1" customHeight="1" x14ac:dyDescent="0.15">
      <c r="B89" s="37"/>
      <c r="C89" s="67"/>
      <c r="D89" s="68"/>
      <c r="E89" s="40"/>
      <c r="F89" s="22"/>
      <c r="G89" s="22"/>
      <c r="H89" s="22"/>
      <c r="I89" s="23"/>
      <c r="J89" s="24"/>
      <c r="K89" s="25"/>
      <c r="L89" s="25"/>
      <c r="M89" s="25"/>
      <c r="N89" s="26"/>
      <c r="O89" s="24"/>
      <c r="P89" s="26"/>
      <c r="Q89" s="24"/>
      <c r="R89" s="23"/>
      <c r="S89" s="27"/>
    </row>
    <row r="90" spans="2:19" ht="8.1" customHeight="1" x14ac:dyDescent="0.15">
      <c r="B90" s="37"/>
      <c r="C90" s="71"/>
      <c r="D90" s="72"/>
      <c r="E90" s="42"/>
      <c r="F90" s="1"/>
      <c r="G90" s="1"/>
      <c r="H90" s="1"/>
      <c r="I90" s="4"/>
      <c r="J90" s="5"/>
      <c r="K90" s="7"/>
      <c r="L90" s="7"/>
      <c r="M90" s="7"/>
      <c r="N90" s="9"/>
      <c r="O90" s="5"/>
      <c r="P90" s="9"/>
      <c r="Q90" s="5"/>
      <c r="R90" s="4"/>
      <c r="S90" s="10"/>
    </row>
    <row r="91" spans="2:19" ht="14.25" customHeight="1" x14ac:dyDescent="0.15">
      <c r="B91" s="37"/>
      <c r="C91" s="130"/>
      <c r="D91" s="131" t="s">
        <v>11</v>
      </c>
      <c r="E91" s="85">
        <f>SUM(Q92:R99)</f>
        <v>0</v>
      </c>
      <c r="F91" s="1"/>
      <c r="G91" s="5" t="s">
        <v>21</v>
      </c>
      <c r="H91" s="5"/>
      <c r="I91" s="11" t="s">
        <v>23</v>
      </c>
      <c r="J91" s="5"/>
      <c r="K91" s="86" t="s">
        <v>24</v>
      </c>
      <c r="L91" s="86"/>
      <c r="M91" s="86"/>
      <c r="N91" s="9"/>
      <c r="O91" s="5" t="s">
        <v>22</v>
      </c>
      <c r="P91" s="14"/>
      <c r="Q91" s="12"/>
      <c r="R91" s="4"/>
      <c r="S91" s="10"/>
    </row>
    <row r="92" spans="2:19" ht="18" customHeight="1" x14ac:dyDescent="0.15">
      <c r="B92" s="37"/>
      <c r="C92" s="130"/>
      <c r="D92" s="131"/>
      <c r="E92" s="85"/>
      <c r="F92" s="1"/>
      <c r="G92" s="46"/>
      <c r="H92" s="1"/>
      <c r="I92" s="51"/>
      <c r="J92" s="5"/>
      <c r="K92" s="87">
        <f t="shared" ref="K92:K99" si="29">ROUNDDOWN(I92/1.1,0)</f>
        <v>0</v>
      </c>
      <c r="L92" s="88"/>
      <c r="M92" s="89"/>
      <c r="N92" s="9" t="s">
        <v>25</v>
      </c>
      <c r="O92" s="52"/>
      <c r="P92" s="9" t="s">
        <v>26</v>
      </c>
      <c r="Q92" s="90">
        <f t="shared" ref="Q92:Q99" si="30">K92*O92</f>
        <v>0</v>
      </c>
      <c r="R92" s="91"/>
      <c r="S92" s="10"/>
    </row>
    <row r="93" spans="2:19" ht="18" customHeight="1" x14ac:dyDescent="0.15">
      <c r="B93" s="37"/>
      <c r="C93" s="71"/>
      <c r="D93" s="72"/>
      <c r="E93" s="85"/>
      <c r="F93" s="1"/>
      <c r="G93" s="46"/>
      <c r="H93" s="1"/>
      <c r="I93" s="51"/>
      <c r="J93" s="5"/>
      <c r="K93" s="87">
        <f t="shared" si="29"/>
        <v>0</v>
      </c>
      <c r="L93" s="88"/>
      <c r="M93" s="89"/>
      <c r="N93" s="9" t="s">
        <v>18</v>
      </c>
      <c r="O93" s="52"/>
      <c r="P93" s="9" t="s">
        <v>26</v>
      </c>
      <c r="Q93" s="90">
        <f t="shared" si="30"/>
        <v>0</v>
      </c>
      <c r="R93" s="91"/>
      <c r="S93" s="10"/>
    </row>
    <row r="94" spans="2:19" ht="18" customHeight="1" x14ac:dyDescent="0.15">
      <c r="B94" s="37"/>
      <c r="C94" s="71"/>
      <c r="D94" s="72"/>
      <c r="E94" s="85"/>
      <c r="F94" s="1"/>
      <c r="G94" s="46"/>
      <c r="H94" s="1"/>
      <c r="I94" s="51"/>
      <c r="J94" s="5"/>
      <c r="K94" s="87">
        <f t="shared" si="29"/>
        <v>0</v>
      </c>
      <c r="L94" s="88"/>
      <c r="M94" s="89"/>
      <c r="N94" s="9" t="s">
        <v>18</v>
      </c>
      <c r="O94" s="52"/>
      <c r="P94" s="9" t="s">
        <v>26</v>
      </c>
      <c r="Q94" s="90">
        <f t="shared" si="30"/>
        <v>0</v>
      </c>
      <c r="R94" s="91"/>
      <c r="S94" s="10"/>
    </row>
    <row r="95" spans="2:19" ht="18" customHeight="1" x14ac:dyDescent="0.15">
      <c r="B95" s="37"/>
      <c r="C95" s="71"/>
      <c r="D95" s="72"/>
      <c r="E95" s="85"/>
      <c r="F95" s="1"/>
      <c r="G95" s="46"/>
      <c r="H95" s="1"/>
      <c r="I95" s="51"/>
      <c r="J95" s="5"/>
      <c r="K95" s="87">
        <f t="shared" ref="K95" si="31">ROUNDDOWN(I95/1.1,0)</f>
        <v>0</v>
      </c>
      <c r="L95" s="88"/>
      <c r="M95" s="89"/>
      <c r="N95" s="9" t="s">
        <v>18</v>
      </c>
      <c r="O95" s="52"/>
      <c r="P95" s="9" t="s">
        <v>26</v>
      </c>
      <c r="Q95" s="90">
        <f t="shared" ref="Q95" si="32">K95*O95</f>
        <v>0</v>
      </c>
      <c r="R95" s="91"/>
      <c r="S95" s="10"/>
    </row>
    <row r="96" spans="2:19" ht="18" customHeight="1" x14ac:dyDescent="0.15">
      <c r="B96" s="37"/>
      <c r="C96" s="71"/>
      <c r="D96" s="72"/>
      <c r="E96" s="85"/>
      <c r="F96" s="1"/>
      <c r="G96" s="46"/>
      <c r="H96" s="1"/>
      <c r="I96" s="51"/>
      <c r="J96" s="5"/>
      <c r="K96" s="87">
        <f t="shared" ref="K96" si="33">ROUNDDOWN(I96/1.1,0)</f>
        <v>0</v>
      </c>
      <c r="L96" s="88"/>
      <c r="M96" s="89"/>
      <c r="N96" s="9" t="s">
        <v>18</v>
      </c>
      <c r="O96" s="52"/>
      <c r="P96" s="9" t="s">
        <v>26</v>
      </c>
      <c r="Q96" s="90">
        <f t="shared" ref="Q96" si="34">K96*O96</f>
        <v>0</v>
      </c>
      <c r="R96" s="91"/>
      <c r="S96" s="10"/>
    </row>
    <row r="97" spans="2:19" ht="18" customHeight="1" x14ac:dyDescent="0.15">
      <c r="B97" s="37"/>
      <c r="C97" s="71"/>
      <c r="D97" s="72"/>
      <c r="E97" s="85"/>
      <c r="F97" s="1"/>
      <c r="G97" s="46"/>
      <c r="H97" s="1"/>
      <c r="I97" s="51"/>
      <c r="J97" s="5"/>
      <c r="K97" s="87">
        <f t="shared" si="29"/>
        <v>0</v>
      </c>
      <c r="L97" s="88"/>
      <c r="M97" s="89"/>
      <c r="N97" s="9" t="s">
        <v>25</v>
      </c>
      <c r="O97" s="52"/>
      <c r="P97" s="9" t="s">
        <v>26</v>
      </c>
      <c r="Q97" s="90">
        <f t="shared" si="30"/>
        <v>0</v>
      </c>
      <c r="R97" s="91"/>
      <c r="S97" s="10"/>
    </row>
    <row r="98" spans="2:19" ht="18" customHeight="1" x14ac:dyDescent="0.15">
      <c r="B98" s="37"/>
      <c r="C98" s="71"/>
      <c r="D98" s="72"/>
      <c r="E98" s="85"/>
      <c r="F98" s="1"/>
      <c r="G98" s="46"/>
      <c r="H98" s="1"/>
      <c r="I98" s="51"/>
      <c r="J98" s="5"/>
      <c r="K98" s="87">
        <f t="shared" si="29"/>
        <v>0</v>
      </c>
      <c r="L98" s="88"/>
      <c r="M98" s="89"/>
      <c r="N98" s="9" t="s">
        <v>25</v>
      </c>
      <c r="O98" s="52"/>
      <c r="P98" s="9" t="s">
        <v>26</v>
      </c>
      <c r="Q98" s="90">
        <f t="shared" si="30"/>
        <v>0</v>
      </c>
      <c r="R98" s="91"/>
      <c r="S98" s="10"/>
    </row>
    <row r="99" spans="2:19" ht="18" customHeight="1" x14ac:dyDescent="0.15">
      <c r="B99" s="37"/>
      <c r="C99" s="71"/>
      <c r="D99" s="72"/>
      <c r="E99" s="85"/>
      <c r="F99" s="1"/>
      <c r="G99" s="46"/>
      <c r="H99" s="1"/>
      <c r="I99" s="51"/>
      <c r="J99" s="5"/>
      <c r="K99" s="87">
        <f t="shared" si="29"/>
        <v>0</v>
      </c>
      <c r="L99" s="88"/>
      <c r="M99" s="89"/>
      <c r="N99" s="9" t="s">
        <v>25</v>
      </c>
      <c r="O99" s="52"/>
      <c r="P99" s="9" t="s">
        <v>26</v>
      </c>
      <c r="Q99" s="90">
        <f t="shared" si="30"/>
        <v>0</v>
      </c>
      <c r="R99" s="91"/>
      <c r="S99" s="10"/>
    </row>
    <row r="100" spans="2:19" ht="8.1" customHeight="1" x14ac:dyDescent="0.15">
      <c r="B100" s="37"/>
      <c r="C100" s="71"/>
      <c r="D100" s="72"/>
      <c r="E100" s="42"/>
      <c r="F100" s="1"/>
      <c r="G100" s="1"/>
      <c r="H100" s="1"/>
      <c r="I100" s="4"/>
      <c r="J100" s="5"/>
      <c r="K100" s="7"/>
      <c r="L100" s="7"/>
      <c r="M100" s="7"/>
      <c r="N100" s="9"/>
      <c r="O100" s="5"/>
      <c r="P100" s="9"/>
      <c r="Q100" s="5"/>
      <c r="R100" s="4"/>
      <c r="S100" s="10"/>
    </row>
    <row r="101" spans="2:19" ht="8.1" customHeight="1" x14ac:dyDescent="0.15">
      <c r="B101" s="37"/>
      <c r="C101" s="69"/>
      <c r="D101" s="70"/>
      <c r="E101" s="41"/>
      <c r="F101" s="19"/>
      <c r="G101" s="19"/>
      <c r="H101" s="19"/>
      <c r="I101" s="20"/>
      <c r="J101" s="6"/>
      <c r="K101" s="35"/>
      <c r="L101" s="35"/>
      <c r="M101" s="35"/>
      <c r="N101" s="33"/>
      <c r="O101" s="6"/>
      <c r="P101" s="33"/>
      <c r="Q101" s="6"/>
      <c r="R101" s="20"/>
      <c r="S101" s="21"/>
    </row>
    <row r="102" spans="2:19" ht="14.25" customHeight="1" x14ac:dyDescent="0.15">
      <c r="B102" s="37"/>
      <c r="C102" s="130"/>
      <c r="D102" s="131" t="s">
        <v>32</v>
      </c>
      <c r="E102" s="85">
        <f>SUM(Q103:R110)</f>
        <v>0</v>
      </c>
      <c r="F102" s="1"/>
      <c r="G102" s="5" t="s">
        <v>21</v>
      </c>
      <c r="H102" s="5"/>
      <c r="I102" s="11" t="s">
        <v>23</v>
      </c>
      <c r="J102" s="5"/>
      <c r="K102" s="86" t="s">
        <v>24</v>
      </c>
      <c r="L102" s="86"/>
      <c r="M102" s="86"/>
      <c r="N102" s="9"/>
      <c r="O102" s="5" t="s">
        <v>22</v>
      </c>
      <c r="P102" s="14"/>
      <c r="Q102" s="12"/>
      <c r="R102" s="4"/>
      <c r="S102" s="10"/>
    </row>
    <row r="103" spans="2:19" ht="18" customHeight="1" x14ac:dyDescent="0.15">
      <c r="B103" s="37"/>
      <c r="C103" s="130"/>
      <c r="D103" s="131"/>
      <c r="E103" s="85"/>
      <c r="F103" s="1"/>
      <c r="G103" s="46"/>
      <c r="H103" s="1"/>
      <c r="I103" s="51"/>
      <c r="J103" s="5"/>
      <c r="K103" s="87">
        <f>ROUNDDOWN(I103/1.1,0)</f>
        <v>0</v>
      </c>
      <c r="L103" s="88"/>
      <c r="M103" s="89"/>
      <c r="N103" s="9" t="s">
        <v>25</v>
      </c>
      <c r="O103" s="52"/>
      <c r="P103" s="9" t="s">
        <v>26</v>
      </c>
      <c r="Q103" s="90">
        <f t="shared" ref="Q103:Q110" si="35">K103*O103</f>
        <v>0</v>
      </c>
      <c r="R103" s="91"/>
      <c r="S103" s="10"/>
    </row>
    <row r="104" spans="2:19" ht="18" customHeight="1" x14ac:dyDescent="0.15">
      <c r="B104" s="37"/>
      <c r="C104" s="71"/>
      <c r="D104" s="129" t="s">
        <v>49</v>
      </c>
      <c r="E104" s="85"/>
      <c r="F104" s="1"/>
      <c r="G104" s="46"/>
      <c r="H104" s="1"/>
      <c r="I104" s="51"/>
      <c r="J104" s="5"/>
      <c r="K104" s="87">
        <f t="shared" ref="K104:K106" si="36">ROUNDDOWN(I104/1.1,0)</f>
        <v>0</v>
      </c>
      <c r="L104" s="88"/>
      <c r="M104" s="89"/>
      <c r="N104" s="9" t="s">
        <v>18</v>
      </c>
      <c r="O104" s="52"/>
      <c r="P104" s="9" t="s">
        <v>26</v>
      </c>
      <c r="Q104" s="90">
        <f t="shared" ref="Q104:Q106" si="37">K104*O104</f>
        <v>0</v>
      </c>
      <c r="R104" s="91"/>
      <c r="S104" s="10"/>
    </row>
    <row r="105" spans="2:19" ht="18" customHeight="1" x14ac:dyDescent="0.15">
      <c r="B105" s="37"/>
      <c r="C105" s="71"/>
      <c r="D105" s="129"/>
      <c r="E105" s="85"/>
      <c r="F105" s="1"/>
      <c r="G105" s="46"/>
      <c r="H105" s="1"/>
      <c r="I105" s="51"/>
      <c r="J105" s="5"/>
      <c r="K105" s="87">
        <f t="shared" si="36"/>
        <v>0</v>
      </c>
      <c r="L105" s="88"/>
      <c r="M105" s="89"/>
      <c r="N105" s="9" t="s">
        <v>18</v>
      </c>
      <c r="O105" s="52"/>
      <c r="P105" s="9" t="s">
        <v>26</v>
      </c>
      <c r="Q105" s="90">
        <f t="shared" si="37"/>
        <v>0</v>
      </c>
      <c r="R105" s="91"/>
      <c r="S105" s="10"/>
    </row>
    <row r="106" spans="2:19" ht="18" customHeight="1" x14ac:dyDescent="0.15">
      <c r="B106" s="37"/>
      <c r="C106" s="71"/>
      <c r="D106" s="129"/>
      <c r="E106" s="85"/>
      <c r="F106" s="1"/>
      <c r="G106" s="46"/>
      <c r="H106" s="1"/>
      <c r="I106" s="51"/>
      <c r="J106" s="5"/>
      <c r="K106" s="87">
        <f t="shared" si="36"/>
        <v>0</v>
      </c>
      <c r="L106" s="88"/>
      <c r="M106" s="89"/>
      <c r="N106" s="9" t="s">
        <v>18</v>
      </c>
      <c r="O106" s="52"/>
      <c r="P106" s="9" t="s">
        <v>26</v>
      </c>
      <c r="Q106" s="90">
        <f t="shared" si="37"/>
        <v>0</v>
      </c>
      <c r="R106" s="91"/>
      <c r="S106" s="10"/>
    </row>
    <row r="107" spans="2:19" ht="18" customHeight="1" x14ac:dyDescent="0.15">
      <c r="B107" s="37"/>
      <c r="C107" s="71"/>
      <c r="D107" s="129"/>
      <c r="E107" s="85"/>
      <c r="F107" s="1"/>
      <c r="G107" s="46"/>
      <c r="H107" s="1"/>
      <c r="I107" s="51"/>
      <c r="J107" s="5"/>
      <c r="K107" s="87">
        <f t="shared" ref="K107" si="38">ROUNDDOWN(I107/1.1,0)</f>
        <v>0</v>
      </c>
      <c r="L107" s="88"/>
      <c r="M107" s="89"/>
      <c r="N107" s="9" t="s">
        <v>18</v>
      </c>
      <c r="O107" s="52"/>
      <c r="P107" s="9" t="s">
        <v>26</v>
      </c>
      <c r="Q107" s="90">
        <f t="shared" ref="Q107" si="39">K107*O107</f>
        <v>0</v>
      </c>
      <c r="R107" s="91"/>
      <c r="S107" s="10"/>
    </row>
    <row r="108" spans="2:19" ht="18" customHeight="1" x14ac:dyDescent="0.15">
      <c r="B108" s="37"/>
      <c r="C108" s="71"/>
      <c r="D108" s="72"/>
      <c r="E108" s="85"/>
      <c r="F108" s="1"/>
      <c r="G108" s="46"/>
      <c r="H108" s="1"/>
      <c r="I108" s="51"/>
      <c r="J108" s="5"/>
      <c r="K108" s="87">
        <f t="shared" ref="K108" si="40">ROUNDDOWN(I108/1.1,0)</f>
        <v>0</v>
      </c>
      <c r="L108" s="88"/>
      <c r="M108" s="89"/>
      <c r="N108" s="9" t="s">
        <v>18</v>
      </c>
      <c r="O108" s="52"/>
      <c r="P108" s="9" t="s">
        <v>26</v>
      </c>
      <c r="Q108" s="90">
        <f t="shared" ref="Q108" si="41">K108*O108</f>
        <v>0</v>
      </c>
      <c r="R108" s="91"/>
      <c r="S108" s="10"/>
    </row>
    <row r="109" spans="2:19" ht="18" customHeight="1" x14ac:dyDescent="0.15">
      <c r="B109" s="37"/>
      <c r="C109" s="71"/>
      <c r="D109" s="72"/>
      <c r="E109" s="85"/>
      <c r="F109" s="1"/>
      <c r="G109" s="46"/>
      <c r="H109" s="1"/>
      <c r="I109" s="51"/>
      <c r="J109" s="5"/>
      <c r="K109" s="87">
        <f t="shared" ref="K109:K110" si="42">ROUNDDOWN(I109/1.1,0)</f>
        <v>0</v>
      </c>
      <c r="L109" s="88"/>
      <c r="M109" s="89"/>
      <c r="N109" s="9" t="s">
        <v>25</v>
      </c>
      <c r="O109" s="52"/>
      <c r="P109" s="9" t="s">
        <v>26</v>
      </c>
      <c r="Q109" s="90">
        <f t="shared" si="35"/>
        <v>0</v>
      </c>
      <c r="R109" s="91"/>
      <c r="S109" s="10"/>
    </row>
    <row r="110" spans="2:19" ht="18" customHeight="1" x14ac:dyDescent="0.15">
      <c r="B110" s="37"/>
      <c r="C110" s="71"/>
      <c r="D110" s="72"/>
      <c r="E110" s="85"/>
      <c r="F110" s="1"/>
      <c r="G110" s="46"/>
      <c r="H110" s="1"/>
      <c r="I110" s="51"/>
      <c r="J110" s="5"/>
      <c r="K110" s="87">
        <f t="shared" si="42"/>
        <v>0</v>
      </c>
      <c r="L110" s="88"/>
      <c r="M110" s="89"/>
      <c r="N110" s="9" t="s">
        <v>25</v>
      </c>
      <c r="O110" s="52"/>
      <c r="P110" s="9" t="s">
        <v>26</v>
      </c>
      <c r="Q110" s="90">
        <f t="shared" si="35"/>
        <v>0</v>
      </c>
      <c r="R110" s="91"/>
      <c r="S110" s="10"/>
    </row>
    <row r="111" spans="2:19" ht="8.1" customHeight="1" x14ac:dyDescent="0.15">
      <c r="B111" s="37"/>
      <c r="C111" s="67"/>
      <c r="D111" s="68"/>
      <c r="E111" s="40"/>
      <c r="F111" s="22"/>
      <c r="G111" s="22"/>
      <c r="H111" s="22"/>
      <c r="I111" s="23"/>
      <c r="J111" s="24"/>
      <c r="K111" s="25"/>
      <c r="L111" s="25"/>
      <c r="M111" s="25"/>
      <c r="N111" s="26"/>
      <c r="O111" s="24"/>
      <c r="P111" s="26"/>
      <c r="Q111" s="24"/>
      <c r="R111" s="23"/>
      <c r="S111" s="27"/>
    </row>
    <row r="112" spans="2:19" ht="8.1" customHeight="1" x14ac:dyDescent="0.15">
      <c r="B112" s="37"/>
      <c r="C112" s="69"/>
      <c r="D112" s="70"/>
      <c r="E112" s="41"/>
      <c r="F112" s="19"/>
      <c r="G112" s="19"/>
      <c r="H112" s="19"/>
      <c r="I112" s="20"/>
      <c r="J112" s="6"/>
      <c r="K112" s="35"/>
      <c r="L112" s="35"/>
      <c r="M112" s="35"/>
      <c r="N112" s="33"/>
      <c r="O112" s="6"/>
      <c r="P112" s="33"/>
      <c r="Q112" s="6"/>
      <c r="R112" s="20"/>
      <c r="S112" s="21"/>
    </row>
    <row r="113" spans="2:19" ht="14.25" customHeight="1" x14ac:dyDescent="0.15">
      <c r="B113" s="37"/>
      <c r="C113" s="130"/>
      <c r="D113" s="131" t="s">
        <v>12</v>
      </c>
      <c r="E113" s="85">
        <f>SUM(Q114:R121)</f>
        <v>0</v>
      </c>
      <c r="F113" s="1"/>
      <c r="G113" s="5" t="s">
        <v>21</v>
      </c>
      <c r="H113" s="5"/>
      <c r="I113" s="11" t="s">
        <v>23</v>
      </c>
      <c r="J113" s="5"/>
      <c r="K113" s="86" t="s">
        <v>24</v>
      </c>
      <c r="L113" s="86"/>
      <c r="M113" s="86"/>
      <c r="N113" s="9"/>
      <c r="O113" s="5" t="s">
        <v>22</v>
      </c>
      <c r="P113" s="14"/>
      <c r="Q113" s="12"/>
      <c r="R113" s="4"/>
      <c r="S113" s="10"/>
    </row>
    <row r="114" spans="2:19" ht="18" customHeight="1" x14ac:dyDescent="0.15">
      <c r="B114" s="37"/>
      <c r="C114" s="130"/>
      <c r="D114" s="131"/>
      <c r="E114" s="85"/>
      <c r="F114" s="1"/>
      <c r="G114" s="46"/>
      <c r="H114" s="1"/>
      <c r="I114" s="51"/>
      <c r="J114" s="5"/>
      <c r="K114" s="87">
        <f>ROUNDDOWN(I114/1.1,0)</f>
        <v>0</v>
      </c>
      <c r="L114" s="88"/>
      <c r="M114" s="89"/>
      <c r="N114" s="9" t="s">
        <v>18</v>
      </c>
      <c r="O114" s="52"/>
      <c r="P114" s="9" t="s">
        <v>26</v>
      </c>
      <c r="Q114" s="90">
        <f t="shared" ref="Q114:Q121" si="43">K114*O114</f>
        <v>0</v>
      </c>
      <c r="R114" s="91"/>
      <c r="S114" s="10"/>
    </row>
    <row r="115" spans="2:19" ht="18" customHeight="1" x14ac:dyDescent="0.15">
      <c r="B115" s="37"/>
      <c r="C115" s="71"/>
      <c r="D115" s="72"/>
      <c r="E115" s="85"/>
      <c r="F115" s="1"/>
      <c r="G115" s="46"/>
      <c r="H115" s="1"/>
      <c r="I115" s="51"/>
      <c r="J115" s="5"/>
      <c r="K115" s="87">
        <f t="shared" ref="K115:K121" si="44">ROUNDDOWN(I115/1.1,0)</f>
        <v>0</v>
      </c>
      <c r="L115" s="88"/>
      <c r="M115" s="89"/>
      <c r="N115" s="9" t="s">
        <v>18</v>
      </c>
      <c r="O115" s="52"/>
      <c r="P115" s="9" t="s">
        <v>26</v>
      </c>
      <c r="Q115" s="90">
        <f t="shared" si="43"/>
        <v>0</v>
      </c>
      <c r="R115" s="91"/>
      <c r="S115" s="10"/>
    </row>
    <row r="116" spans="2:19" ht="18" customHeight="1" x14ac:dyDescent="0.15">
      <c r="B116" s="37"/>
      <c r="C116" s="71"/>
      <c r="D116" s="72"/>
      <c r="E116" s="85"/>
      <c r="F116" s="1"/>
      <c r="G116" s="46"/>
      <c r="H116" s="1"/>
      <c r="I116" s="51"/>
      <c r="J116" s="5"/>
      <c r="K116" s="87">
        <f t="shared" si="44"/>
        <v>0</v>
      </c>
      <c r="L116" s="88"/>
      <c r="M116" s="89"/>
      <c r="N116" s="9" t="s">
        <v>18</v>
      </c>
      <c r="O116" s="52"/>
      <c r="P116" s="9" t="s">
        <v>26</v>
      </c>
      <c r="Q116" s="90">
        <f t="shared" si="43"/>
        <v>0</v>
      </c>
      <c r="R116" s="91"/>
      <c r="S116" s="10"/>
    </row>
    <row r="117" spans="2:19" ht="18" customHeight="1" x14ac:dyDescent="0.15">
      <c r="B117" s="37"/>
      <c r="C117" s="71"/>
      <c r="D117" s="72"/>
      <c r="E117" s="85"/>
      <c r="F117" s="1"/>
      <c r="G117" s="46"/>
      <c r="H117" s="1"/>
      <c r="I117" s="51"/>
      <c r="J117" s="5"/>
      <c r="K117" s="87">
        <f t="shared" si="44"/>
        <v>0</v>
      </c>
      <c r="L117" s="88"/>
      <c r="M117" s="89"/>
      <c r="N117" s="9" t="s">
        <v>18</v>
      </c>
      <c r="O117" s="52"/>
      <c r="P117" s="9" t="s">
        <v>26</v>
      </c>
      <c r="Q117" s="90">
        <f t="shared" si="43"/>
        <v>0</v>
      </c>
      <c r="R117" s="91"/>
      <c r="S117" s="10"/>
    </row>
    <row r="118" spans="2:19" ht="18" customHeight="1" x14ac:dyDescent="0.15">
      <c r="B118" s="37"/>
      <c r="C118" s="71"/>
      <c r="D118" s="72"/>
      <c r="E118" s="85"/>
      <c r="F118" s="1"/>
      <c r="G118" s="46"/>
      <c r="H118" s="1"/>
      <c r="I118" s="51"/>
      <c r="J118" s="5"/>
      <c r="K118" s="87">
        <f t="shared" si="44"/>
        <v>0</v>
      </c>
      <c r="L118" s="88"/>
      <c r="M118" s="89"/>
      <c r="N118" s="9" t="s">
        <v>18</v>
      </c>
      <c r="O118" s="52"/>
      <c r="P118" s="9" t="s">
        <v>26</v>
      </c>
      <c r="Q118" s="90">
        <f t="shared" si="43"/>
        <v>0</v>
      </c>
      <c r="R118" s="91"/>
      <c r="S118" s="10"/>
    </row>
    <row r="119" spans="2:19" ht="18" customHeight="1" x14ac:dyDescent="0.15">
      <c r="B119" s="37"/>
      <c r="C119" s="71"/>
      <c r="D119" s="72"/>
      <c r="E119" s="85"/>
      <c r="F119" s="1"/>
      <c r="G119" s="46"/>
      <c r="H119" s="1"/>
      <c r="I119" s="51"/>
      <c r="J119" s="5"/>
      <c r="K119" s="87">
        <f t="shared" si="44"/>
        <v>0</v>
      </c>
      <c r="L119" s="88"/>
      <c r="M119" s="89"/>
      <c r="N119" s="9" t="s">
        <v>18</v>
      </c>
      <c r="O119" s="52"/>
      <c r="P119" s="9" t="s">
        <v>26</v>
      </c>
      <c r="Q119" s="90">
        <f t="shared" si="43"/>
        <v>0</v>
      </c>
      <c r="R119" s="91"/>
      <c r="S119" s="10"/>
    </row>
    <row r="120" spans="2:19" ht="18" customHeight="1" x14ac:dyDescent="0.15">
      <c r="B120" s="37"/>
      <c r="C120" s="71"/>
      <c r="D120" s="72"/>
      <c r="E120" s="85"/>
      <c r="F120" s="1"/>
      <c r="G120" s="46"/>
      <c r="H120" s="1"/>
      <c r="I120" s="51"/>
      <c r="J120" s="5"/>
      <c r="K120" s="87">
        <f t="shared" si="44"/>
        <v>0</v>
      </c>
      <c r="L120" s="88"/>
      <c r="M120" s="89"/>
      <c r="N120" s="9" t="s">
        <v>18</v>
      </c>
      <c r="O120" s="52"/>
      <c r="P120" s="9" t="s">
        <v>26</v>
      </c>
      <c r="Q120" s="90">
        <f t="shared" si="43"/>
        <v>0</v>
      </c>
      <c r="R120" s="91"/>
      <c r="S120" s="10"/>
    </row>
    <row r="121" spans="2:19" ht="18" customHeight="1" x14ac:dyDescent="0.15">
      <c r="B121" s="37"/>
      <c r="C121" s="71"/>
      <c r="D121" s="72"/>
      <c r="E121" s="85"/>
      <c r="F121" s="1"/>
      <c r="G121" s="46"/>
      <c r="H121" s="1"/>
      <c r="I121" s="51"/>
      <c r="J121" s="5"/>
      <c r="K121" s="87">
        <f t="shared" si="44"/>
        <v>0</v>
      </c>
      <c r="L121" s="88"/>
      <c r="M121" s="89"/>
      <c r="N121" s="9" t="s">
        <v>18</v>
      </c>
      <c r="O121" s="52"/>
      <c r="P121" s="9" t="s">
        <v>26</v>
      </c>
      <c r="Q121" s="90">
        <f t="shared" si="43"/>
        <v>0</v>
      </c>
      <c r="R121" s="91"/>
      <c r="S121" s="10"/>
    </row>
    <row r="122" spans="2:19" ht="8.1" customHeight="1" x14ac:dyDescent="0.15">
      <c r="B122" s="37"/>
      <c r="C122" s="67"/>
      <c r="D122" s="68"/>
      <c r="E122" s="40"/>
      <c r="F122" s="22"/>
      <c r="G122" s="22"/>
      <c r="H122" s="22"/>
      <c r="I122" s="23"/>
      <c r="J122" s="24"/>
      <c r="K122" s="25"/>
      <c r="L122" s="25"/>
      <c r="M122" s="25"/>
      <c r="N122" s="26"/>
      <c r="O122" s="24"/>
      <c r="P122" s="26"/>
      <c r="Q122" s="24"/>
      <c r="R122" s="23"/>
      <c r="S122" s="27"/>
    </row>
    <row r="123" spans="2:19" ht="8.1" customHeight="1" x14ac:dyDescent="0.15">
      <c r="B123" s="37"/>
      <c r="C123" s="71"/>
      <c r="D123" s="72"/>
      <c r="E123" s="42"/>
      <c r="F123" s="1"/>
      <c r="G123" s="1"/>
      <c r="H123" s="1"/>
      <c r="I123" s="4"/>
      <c r="J123" s="5"/>
      <c r="K123" s="7"/>
      <c r="L123" s="7"/>
      <c r="M123" s="7"/>
      <c r="N123" s="9"/>
      <c r="O123" s="5"/>
      <c r="P123" s="9"/>
      <c r="Q123" s="5"/>
      <c r="R123" s="4"/>
      <c r="S123" s="10"/>
    </row>
    <row r="124" spans="2:19" ht="14.25" customHeight="1" x14ac:dyDescent="0.15">
      <c r="B124" s="37"/>
      <c r="C124" s="130"/>
      <c r="D124" s="131" t="s">
        <v>33</v>
      </c>
      <c r="E124" s="85">
        <f>SUM(Q125:R132)</f>
        <v>0</v>
      </c>
      <c r="F124" s="1"/>
      <c r="G124" s="5" t="s">
        <v>21</v>
      </c>
      <c r="H124" s="5"/>
      <c r="I124" s="11" t="s">
        <v>23</v>
      </c>
      <c r="J124" s="5"/>
      <c r="K124" s="86" t="s">
        <v>24</v>
      </c>
      <c r="L124" s="86"/>
      <c r="M124" s="86"/>
      <c r="N124" s="9"/>
      <c r="O124" s="5" t="s">
        <v>22</v>
      </c>
      <c r="P124" s="14"/>
      <c r="Q124" s="12"/>
      <c r="R124" s="4"/>
      <c r="S124" s="10"/>
    </row>
    <row r="125" spans="2:19" ht="18" customHeight="1" x14ac:dyDescent="0.15">
      <c r="B125" s="37"/>
      <c r="C125" s="130"/>
      <c r="D125" s="131"/>
      <c r="E125" s="85"/>
      <c r="F125" s="1"/>
      <c r="G125" s="46"/>
      <c r="H125" s="1"/>
      <c r="I125" s="51"/>
      <c r="J125" s="5"/>
      <c r="K125" s="87">
        <f t="shared" ref="K125:K132" si="45">ROUNDDOWN(I125/1.1,0)</f>
        <v>0</v>
      </c>
      <c r="L125" s="88"/>
      <c r="M125" s="89"/>
      <c r="N125" s="9" t="s">
        <v>25</v>
      </c>
      <c r="O125" s="52"/>
      <c r="P125" s="9" t="s">
        <v>26</v>
      </c>
      <c r="Q125" s="90">
        <f t="shared" ref="Q125:Q132" si="46">K125*O125</f>
        <v>0</v>
      </c>
      <c r="R125" s="91"/>
      <c r="S125" s="10"/>
    </row>
    <row r="126" spans="2:19" ht="18" customHeight="1" x14ac:dyDescent="0.15">
      <c r="B126" s="37"/>
      <c r="C126" s="71"/>
      <c r="D126" s="72"/>
      <c r="E126" s="85"/>
      <c r="F126" s="1"/>
      <c r="G126" s="46"/>
      <c r="H126" s="1"/>
      <c r="I126" s="51"/>
      <c r="J126" s="5"/>
      <c r="K126" s="87">
        <f t="shared" si="45"/>
        <v>0</v>
      </c>
      <c r="L126" s="88"/>
      <c r="M126" s="89"/>
      <c r="N126" s="9" t="s">
        <v>18</v>
      </c>
      <c r="O126" s="52"/>
      <c r="P126" s="9" t="s">
        <v>26</v>
      </c>
      <c r="Q126" s="90">
        <f t="shared" si="46"/>
        <v>0</v>
      </c>
      <c r="R126" s="91"/>
      <c r="S126" s="10"/>
    </row>
    <row r="127" spans="2:19" ht="18" customHeight="1" x14ac:dyDescent="0.15">
      <c r="B127" s="37"/>
      <c r="C127" s="71"/>
      <c r="D127" s="72"/>
      <c r="E127" s="85"/>
      <c r="F127" s="1"/>
      <c r="G127" s="46"/>
      <c r="H127" s="1"/>
      <c r="I127" s="51"/>
      <c r="J127" s="5"/>
      <c r="K127" s="87">
        <f t="shared" ref="K127" si="47">ROUNDDOWN(I127/1.1,0)</f>
        <v>0</v>
      </c>
      <c r="L127" s="88"/>
      <c r="M127" s="89"/>
      <c r="N127" s="9" t="s">
        <v>18</v>
      </c>
      <c r="O127" s="52"/>
      <c r="P127" s="9" t="s">
        <v>26</v>
      </c>
      <c r="Q127" s="90">
        <f t="shared" ref="Q127" si="48">K127*O127</f>
        <v>0</v>
      </c>
      <c r="R127" s="91"/>
      <c r="S127" s="10"/>
    </row>
    <row r="128" spans="2:19" ht="18" customHeight="1" x14ac:dyDescent="0.15">
      <c r="B128" s="37"/>
      <c r="C128" s="71"/>
      <c r="D128" s="72"/>
      <c r="E128" s="85"/>
      <c r="F128" s="1"/>
      <c r="G128" s="46"/>
      <c r="H128" s="1"/>
      <c r="I128" s="51"/>
      <c r="J128" s="5"/>
      <c r="K128" s="87">
        <f t="shared" ref="K128:K129" si="49">ROUNDDOWN(I128/1.1,0)</f>
        <v>0</v>
      </c>
      <c r="L128" s="88"/>
      <c r="M128" s="89"/>
      <c r="N128" s="9" t="s">
        <v>18</v>
      </c>
      <c r="O128" s="52"/>
      <c r="P128" s="9" t="s">
        <v>26</v>
      </c>
      <c r="Q128" s="90">
        <f t="shared" ref="Q128:Q129" si="50">K128*O128</f>
        <v>0</v>
      </c>
      <c r="R128" s="91"/>
      <c r="S128" s="10"/>
    </row>
    <row r="129" spans="2:19" ht="18" customHeight="1" x14ac:dyDescent="0.15">
      <c r="B129" s="37"/>
      <c r="C129" s="71"/>
      <c r="D129" s="72"/>
      <c r="E129" s="85"/>
      <c r="F129" s="1"/>
      <c r="G129" s="46"/>
      <c r="H129" s="1"/>
      <c r="I129" s="51"/>
      <c r="J129" s="5"/>
      <c r="K129" s="87">
        <f t="shared" si="49"/>
        <v>0</v>
      </c>
      <c r="L129" s="88"/>
      <c r="M129" s="89"/>
      <c r="N129" s="9" t="s">
        <v>18</v>
      </c>
      <c r="O129" s="52"/>
      <c r="P129" s="9" t="s">
        <v>26</v>
      </c>
      <c r="Q129" s="90">
        <f t="shared" si="50"/>
        <v>0</v>
      </c>
      <c r="R129" s="91"/>
      <c r="S129" s="10"/>
    </row>
    <row r="130" spans="2:19" ht="18" customHeight="1" x14ac:dyDescent="0.15">
      <c r="B130" s="37"/>
      <c r="C130" s="71"/>
      <c r="D130" s="72"/>
      <c r="E130" s="85"/>
      <c r="F130" s="1"/>
      <c r="G130" s="46"/>
      <c r="H130" s="1"/>
      <c r="I130" s="51"/>
      <c r="J130" s="5"/>
      <c r="K130" s="87">
        <f t="shared" si="45"/>
        <v>0</v>
      </c>
      <c r="L130" s="88"/>
      <c r="M130" s="89"/>
      <c r="N130" s="9" t="s">
        <v>18</v>
      </c>
      <c r="O130" s="52"/>
      <c r="P130" s="9" t="s">
        <v>26</v>
      </c>
      <c r="Q130" s="90">
        <f t="shared" si="46"/>
        <v>0</v>
      </c>
      <c r="R130" s="91"/>
      <c r="S130" s="10"/>
    </row>
    <row r="131" spans="2:19" ht="18" customHeight="1" x14ac:dyDescent="0.15">
      <c r="B131" s="37"/>
      <c r="C131" s="71"/>
      <c r="D131" s="72"/>
      <c r="E131" s="85"/>
      <c r="F131" s="1"/>
      <c r="G131" s="46"/>
      <c r="H131" s="1"/>
      <c r="I131" s="51"/>
      <c r="J131" s="5"/>
      <c r="K131" s="87">
        <f t="shared" ref="K131" si="51">ROUNDDOWN(I131/1.1,0)</f>
        <v>0</v>
      </c>
      <c r="L131" s="88"/>
      <c r="M131" s="89"/>
      <c r="N131" s="9" t="s">
        <v>18</v>
      </c>
      <c r="O131" s="52"/>
      <c r="P131" s="9" t="s">
        <v>26</v>
      </c>
      <c r="Q131" s="90">
        <f t="shared" ref="Q131" si="52">K131*O131</f>
        <v>0</v>
      </c>
      <c r="R131" s="91"/>
      <c r="S131" s="10"/>
    </row>
    <row r="132" spans="2:19" ht="18" customHeight="1" x14ac:dyDescent="0.15">
      <c r="B132" s="37"/>
      <c r="C132" s="71"/>
      <c r="D132" s="72"/>
      <c r="E132" s="85"/>
      <c r="F132" s="1"/>
      <c r="G132" s="46"/>
      <c r="H132" s="1"/>
      <c r="I132" s="51"/>
      <c r="J132" s="5"/>
      <c r="K132" s="87">
        <f t="shared" si="45"/>
        <v>0</v>
      </c>
      <c r="L132" s="88"/>
      <c r="M132" s="89"/>
      <c r="N132" s="9" t="s">
        <v>25</v>
      </c>
      <c r="O132" s="52"/>
      <c r="P132" s="9" t="s">
        <v>26</v>
      </c>
      <c r="Q132" s="90">
        <f t="shared" si="46"/>
        <v>0</v>
      </c>
      <c r="R132" s="91"/>
      <c r="S132" s="10"/>
    </row>
    <row r="133" spans="2:19" ht="8.1" customHeight="1" x14ac:dyDescent="0.15">
      <c r="B133" s="37"/>
      <c r="C133" s="67"/>
      <c r="D133" s="68"/>
      <c r="E133" s="40"/>
      <c r="F133" s="22"/>
      <c r="G133" s="22"/>
      <c r="H133" s="22"/>
      <c r="I133" s="23"/>
      <c r="J133" s="24"/>
      <c r="K133" s="25"/>
      <c r="L133" s="25"/>
      <c r="M133" s="25"/>
      <c r="N133" s="24"/>
      <c r="O133" s="24"/>
      <c r="P133" s="26"/>
      <c r="Q133" s="24"/>
      <c r="R133" s="23"/>
      <c r="S133" s="27"/>
    </row>
    <row r="134" spans="2:19" ht="30" customHeight="1" thickBot="1" x14ac:dyDescent="0.2">
      <c r="B134" s="37"/>
      <c r="C134" s="80"/>
      <c r="D134" s="80" t="s">
        <v>13</v>
      </c>
      <c r="E134" s="42">
        <f>E25+E36+E47+E58+E69+E80+E91+E102+E113+E124</f>
        <v>0</v>
      </c>
      <c r="F134" s="1"/>
      <c r="G134" s="1"/>
      <c r="H134" s="1"/>
      <c r="I134" s="4"/>
      <c r="J134" s="5"/>
      <c r="K134" s="7"/>
      <c r="L134" s="7"/>
      <c r="M134" s="7"/>
      <c r="N134" s="5"/>
      <c r="O134" s="5"/>
      <c r="P134" s="9"/>
      <c r="Q134" s="5"/>
      <c r="R134" s="4"/>
      <c r="S134" s="10"/>
    </row>
    <row r="135" spans="2:19" ht="18" customHeight="1" x14ac:dyDescent="0.15">
      <c r="B135" s="102" t="s">
        <v>42</v>
      </c>
      <c r="C135" s="103"/>
      <c r="D135" s="104"/>
      <c r="E135" s="108">
        <f>E23+E134</f>
        <v>0</v>
      </c>
      <c r="F135" s="47"/>
      <c r="G135" s="112" t="s">
        <v>37</v>
      </c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50"/>
    </row>
    <row r="136" spans="2:19" ht="15" customHeight="1" thickBot="1" x14ac:dyDescent="0.2">
      <c r="B136" s="105"/>
      <c r="C136" s="106"/>
      <c r="D136" s="107"/>
      <c r="E136" s="109"/>
      <c r="F136" s="15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8"/>
    </row>
    <row r="137" spans="2:19" ht="18" customHeight="1" x14ac:dyDescent="0.15">
      <c r="B137" s="114" t="s">
        <v>38</v>
      </c>
      <c r="C137" s="115"/>
      <c r="D137" s="116"/>
      <c r="E137" s="117">
        <f>IF(E135*2/3&gt;=4000000,"\4,000,000",ROUNDDOWN(E135*2/3,-3))</f>
        <v>0</v>
      </c>
      <c r="F137" s="81"/>
      <c r="G137" s="118" t="s">
        <v>46</v>
      </c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82"/>
    </row>
    <row r="138" spans="2:19" ht="15" customHeight="1" thickBot="1" x14ac:dyDescent="0.2">
      <c r="B138" s="114"/>
      <c r="C138" s="115"/>
      <c r="D138" s="116"/>
      <c r="E138" s="117"/>
      <c r="F138" s="81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82"/>
    </row>
    <row r="139" spans="2:19" ht="18" customHeight="1" x14ac:dyDescent="0.15">
      <c r="B139" s="102" t="s">
        <v>35</v>
      </c>
      <c r="C139" s="103"/>
      <c r="D139" s="104"/>
      <c r="E139" s="108">
        <f>ROUNDDOWN(E135*0.1,0)</f>
        <v>0</v>
      </c>
      <c r="F139" s="47"/>
      <c r="G139" s="112" t="s">
        <v>36</v>
      </c>
      <c r="H139" s="47"/>
      <c r="I139" s="48"/>
      <c r="J139" s="49"/>
      <c r="K139" s="49"/>
      <c r="L139" s="49"/>
      <c r="M139" s="49"/>
      <c r="N139" s="49"/>
      <c r="O139" s="49"/>
      <c r="P139" s="49"/>
      <c r="Q139" s="49"/>
      <c r="R139" s="48"/>
      <c r="S139" s="50"/>
    </row>
    <row r="140" spans="2:19" ht="15" customHeight="1" thickBot="1" x14ac:dyDescent="0.2">
      <c r="B140" s="105"/>
      <c r="C140" s="106"/>
      <c r="D140" s="107"/>
      <c r="E140" s="109"/>
      <c r="F140" s="15"/>
      <c r="G140" s="113"/>
      <c r="H140" s="15"/>
      <c r="I140" s="16"/>
      <c r="J140" s="17"/>
      <c r="K140" s="17"/>
      <c r="L140" s="17"/>
      <c r="M140" s="17"/>
      <c r="N140" s="17"/>
      <c r="O140" s="17"/>
      <c r="P140" s="17"/>
      <c r="Q140" s="17"/>
      <c r="R140" s="16"/>
      <c r="S140" s="18"/>
    </row>
    <row r="141" spans="2:19" ht="18" customHeight="1" x14ac:dyDescent="0.15">
      <c r="B141" s="102" t="s">
        <v>43</v>
      </c>
      <c r="C141" s="103"/>
      <c r="D141" s="104"/>
      <c r="E141" s="110">
        <f>E135+E139</f>
        <v>0</v>
      </c>
      <c r="F141" s="47"/>
      <c r="G141" s="112" t="s">
        <v>44</v>
      </c>
      <c r="H141" s="47"/>
      <c r="I141" s="48"/>
      <c r="J141" s="49"/>
      <c r="K141" s="49"/>
      <c r="L141" s="49"/>
      <c r="M141" s="49"/>
      <c r="N141" s="49"/>
      <c r="O141" s="49"/>
      <c r="P141" s="49"/>
      <c r="Q141" s="49"/>
      <c r="R141" s="48"/>
      <c r="S141" s="50"/>
    </row>
    <row r="142" spans="2:19" ht="20.100000000000001" customHeight="1" thickBot="1" x14ac:dyDescent="0.2">
      <c r="B142" s="105"/>
      <c r="C142" s="106"/>
      <c r="D142" s="107"/>
      <c r="E142" s="111"/>
      <c r="F142" s="15"/>
      <c r="G142" s="113"/>
      <c r="H142" s="15"/>
      <c r="I142" s="16"/>
      <c r="J142" s="17"/>
      <c r="K142" s="17"/>
      <c r="L142" s="17"/>
      <c r="M142" s="17"/>
      <c r="N142" s="17"/>
      <c r="O142" s="17"/>
      <c r="P142" s="17"/>
      <c r="Q142" s="17"/>
      <c r="R142" s="16"/>
      <c r="S142" s="18"/>
    </row>
    <row r="143" spans="2:19" ht="8.25" customHeight="1" thickBot="1" x14ac:dyDescent="0.2">
      <c r="E143" s="43"/>
    </row>
    <row r="144" spans="2:19" ht="30" customHeight="1" x14ac:dyDescent="0.15">
      <c r="B144" s="92" t="s">
        <v>29</v>
      </c>
      <c r="C144" s="74"/>
      <c r="D144" s="75" t="s">
        <v>34</v>
      </c>
      <c r="E144" s="56">
        <f>E137</f>
        <v>0</v>
      </c>
      <c r="F144" s="95" t="s">
        <v>47</v>
      </c>
      <c r="G144" s="96"/>
      <c r="H144" s="96"/>
      <c r="I144" s="96"/>
      <c r="J144" s="96"/>
      <c r="K144" s="96"/>
      <c r="L144" s="96"/>
      <c r="M144" s="97"/>
      <c r="N144" s="97"/>
      <c r="O144" s="97"/>
      <c r="P144" s="97"/>
      <c r="Q144" s="97"/>
      <c r="R144" s="97"/>
      <c r="S144" s="98"/>
    </row>
    <row r="145" spans="2:19" ht="30" customHeight="1" x14ac:dyDescent="0.15">
      <c r="B145" s="93"/>
      <c r="C145" s="76"/>
      <c r="D145" s="77" t="s">
        <v>14</v>
      </c>
      <c r="E145" s="62">
        <f>E141-E144</f>
        <v>0</v>
      </c>
      <c r="F145" s="57"/>
      <c r="G145" s="58"/>
      <c r="H145" s="58"/>
      <c r="I145" s="58"/>
      <c r="J145" s="58"/>
      <c r="K145" s="58"/>
      <c r="L145" s="58"/>
      <c r="M145" s="59"/>
      <c r="N145" s="59"/>
      <c r="O145" s="59"/>
      <c r="P145" s="59"/>
      <c r="Q145" s="59"/>
      <c r="R145" s="59"/>
      <c r="S145" s="60"/>
    </row>
    <row r="146" spans="2:19" ht="30" customHeight="1" thickBot="1" x14ac:dyDescent="0.2">
      <c r="B146" s="94"/>
      <c r="C146" s="78"/>
      <c r="D146" s="79" t="s">
        <v>15</v>
      </c>
      <c r="E146" s="61"/>
      <c r="F146" s="99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1"/>
    </row>
  </sheetData>
  <mergeCells count="241">
    <mergeCell ref="J7:S7"/>
    <mergeCell ref="E36:E44"/>
    <mergeCell ref="C113:C114"/>
    <mergeCell ref="D113:D114"/>
    <mergeCell ref="E113:E121"/>
    <mergeCell ref="K113:M113"/>
    <mergeCell ref="K114:M114"/>
    <mergeCell ref="Q114:R114"/>
    <mergeCell ref="K115:M115"/>
    <mergeCell ref="Q115:R115"/>
    <mergeCell ref="K116:M116"/>
    <mergeCell ref="Q116:R116"/>
    <mergeCell ref="K117:M117"/>
    <mergeCell ref="Q117:R117"/>
    <mergeCell ref="K118:M118"/>
    <mergeCell ref="Q118:R118"/>
    <mergeCell ref="K119:M119"/>
    <mergeCell ref="Q119:R119"/>
    <mergeCell ref="K120:M120"/>
    <mergeCell ref="Q120:R120"/>
    <mergeCell ref="K121:M121"/>
    <mergeCell ref="Q121:R121"/>
    <mergeCell ref="Q71:R71"/>
    <mergeCell ref="K72:M72"/>
    <mergeCell ref="Q74:R74"/>
    <mergeCell ref="Q96:R96"/>
    <mergeCell ref="K93:M93"/>
    <mergeCell ref="Q93:R93"/>
    <mergeCell ref="K94:M94"/>
    <mergeCell ref="Q94:R94"/>
    <mergeCell ref="K95:M95"/>
    <mergeCell ref="Q95:R95"/>
    <mergeCell ref="K124:M124"/>
    <mergeCell ref="Q108:R108"/>
    <mergeCell ref="K107:M107"/>
    <mergeCell ref="Q107:R107"/>
    <mergeCell ref="Q131:R131"/>
    <mergeCell ref="K130:M130"/>
    <mergeCell ref="Q130:R130"/>
    <mergeCell ref="K128:M128"/>
    <mergeCell ref="Q128:R128"/>
    <mergeCell ref="K129:M129"/>
    <mergeCell ref="Q129:R129"/>
    <mergeCell ref="K126:M126"/>
    <mergeCell ref="Q126:R126"/>
    <mergeCell ref="K127:M127"/>
    <mergeCell ref="Q127:R127"/>
    <mergeCell ref="Q104:R104"/>
    <mergeCell ref="K105:M105"/>
    <mergeCell ref="Q105:R105"/>
    <mergeCell ref="K106:M106"/>
    <mergeCell ref="Q106:R106"/>
    <mergeCell ref="N13:P13"/>
    <mergeCell ref="K17:L17"/>
    <mergeCell ref="N17:P17"/>
    <mergeCell ref="K50:M50"/>
    <mergeCell ref="Q50:R50"/>
    <mergeCell ref="K51:M51"/>
    <mergeCell ref="Q51:R51"/>
    <mergeCell ref="Q42:R42"/>
    <mergeCell ref="Q43:R43"/>
    <mergeCell ref="Q53:R53"/>
    <mergeCell ref="Q26:R26"/>
    <mergeCell ref="Q29:R29"/>
    <mergeCell ref="Q38:R38"/>
    <mergeCell ref="Q39:R39"/>
    <mergeCell ref="Q40:R40"/>
    <mergeCell ref="K28:M28"/>
    <mergeCell ref="Q28:R28"/>
    <mergeCell ref="Q49:R49"/>
    <mergeCell ref="Q72:R72"/>
    <mergeCell ref="K12:L12"/>
    <mergeCell ref="K25:M25"/>
    <mergeCell ref="K36:M36"/>
    <mergeCell ref="K47:M47"/>
    <mergeCell ref="K69:M69"/>
    <mergeCell ref="K91:M91"/>
    <mergeCell ref="K102:M102"/>
    <mergeCell ref="K13:L13"/>
    <mergeCell ref="K92:M92"/>
    <mergeCell ref="K18:L18"/>
    <mergeCell ref="K19:L19"/>
    <mergeCell ref="K29:M29"/>
    <mergeCell ref="K38:M38"/>
    <mergeCell ref="K39:M39"/>
    <mergeCell ref="K40:M40"/>
    <mergeCell ref="K49:M49"/>
    <mergeCell ref="K71:M71"/>
    <mergeCell ref="K96:M96"/>
    <mergeCell ref="K42:M42"/>
    <mergeCell ref="K43:M43"/>
    <mergeCell ref="K53:M53"/>
    <mergeCell ref="K48:M48"/>
    <mergeCell ref="K75:M75"/>
    <mergeCell ref="K74:M74"/>
    <mergeCell ref="D25:D26"/>
    <mergeCell ref="D36:D37"/>
    <mergeCell ref="D47:D48"/>
    <mergeCell ref="D69:D70"/>
    <mergeCell ref="D91:D92"/>
    <mergeCell ref="D102:D103"/>
    <mergeCell ref="D124:D125"/>
    <mergeCell ref="D58:D59"/>
    <mergeCell ref="D80:D81"/>
    <mergeCell ref="C91:C92"/>
    <mergeCell ref="C102:C103"/>
    <mergeCell ref="C124:C125"/>
    <mergeCell ref="C16:C17"/>
    <mergeCell ref="C25:C26"/>
    <mergeCell ref="C36:C37"/>
    <mergeCell ref="C47:C48"/>
    <mergeCell ref="C69:C70"/>
    <mergeCell ref="C58:C59"/>
    <mergeCell ref="C80:C81"/>
    <mergeCell ref="D104:D107"/>
    <mergeCell ref="Q132:R132"/>
    <mergeCell ref="K52:M52"/>
    <mergeCell ref="K54:M54"/>
    <mergeCell ref="K55:M55"/>
    <mergeCell ref="K70:M70"/>
    <mergeCell ref="K76:M76"/>
    <mergeCell ref="K77:M77"/>
    <mergeCell ref="Q125:R125"/>
    <mergeCell ref="Q76:R76"/>
    <mergeCell ref="Q77:R77"/>
    <mergeCell ref="Q92:R92"/>
    <mergeCell ref="Q97:R97"/>
    <mergeCell ref="Q98:R98"/>
    <mergeCell ref="Q99:R99"/>
    <mergeCell ref="Q103:R103"/>
    <mergeCell ref="Q109:R109"/>
    <mergeCell ref="Q110:R110"/>
    <mergeCell ref="Q75:R75"/>
    <mergeCell ref="K73:M73"/>
    <mergeCell ref="Q73:R73"/>
    <mergeCell ref="Q70:R70"/>
    <mergeCell ref="Q52:R52"/>
    <mergeCell ref="K104:M104"/>
    <mergeCell ref="B5:S5"/>
    <mergeCell ref="F10:S10"/>
    <mergeCell ref="E12:E13"/>
    <mergeCell ref="E16:E21"/>
    <mergeCell ref="E25:E33"/>
    <mergeCell ref="E47:E55"/>
    <mergeCell ref="E69:E77"/>
    <mergeCell ref="B12:B22"/>
    <mergeCell ref="B25:B26"/>
    <mergeCell ref="Q62:R62"/>
    <mergeCell ref="K63:M63"/>
    <mergeCell ref="Q63:R63"/>
    <mergeCell ref="K64:M64"/>
    <mergeCell ref="Q64:R64"/>
    <mergeCell ref="K65:M65"/>
    <mergeCell ref="Q65:R65"/>
    <mergeCell ref="K66:M66"/>
    <mergeCell ref="Q66:R66"/>
    <mergeCell ref="D60:D63"/>
    <mergeCell ref="K41:M41"/>
    <mergeCell ref="K44:M44"/>
    <mergeCell ref="C12:C13"/>
    <mergeCell ref="D12:D13"/>
    <mergeCell ref="D16:D17"/>
    <mergeCell ref="Q41:R41"/>
    <mergeCell ref="Q44:R44"/>
    <mergeCell ref="Q48:R48"/>
    <mergeCell ref="E58:E66"/>
    <mergeCell ref="K58:M58"/>
    <mergeCell ref="K59:M59"/>
    <mergeCell ref="Q59:R59"/>
    <mergeCell ref="K60:M60"/>
    <mergeCell ref="Q60:R60"/>
    <mergeCell ref="K61:M61"/>
    <mergeCell ref="Q61:R61"/>
    <mergeCell ref="K62:M62"/>
    <mergeCell ref="Q54:R54"/>
    <mergeCell ref="Q55:R55"/>
    <mergeCell ref="K37:M37"/>
    <mergeCell ref="N18:P18"/>
    <mergeCell ref="N19:P19"/>
    <mergeCell ref="K27:M27"/>
    <mergeCell ref="Q27:R27"/>
    <mergeCell ref="K20:L20"/>
    <mergeCell ref="N20:P20"/>
    <mergeCell ref="K21:L21"/>
    <mergeCell ref="N21:P21"/>
    <mergeCell ref="Q37:R37"/>
    <mergeCell ref="K33:M33"/>
    <mergeCell ref="K32:M32"/>
    <mergeCell ref="K26:M26"/>
    <mergeCell ref="Q33:R33"/>
    <mergeCell ref="Q32:R32"/>
    <mergeCell ref="K30:M30"/>
    <mergeCell ref="Q30:R30"/>
    <mergeCell ref="K31:M31"/>
    <mergeCell ref="Q31:R31"/>
    <mergeCell ref="E124:E132"/>
    <mergeCell ref="K132:M132"/>
    <mergeCell ref="K97:M97"/>
    <mergeCell ref="K98:M98"/>
    <mergeCell ref="K99:M99"/>
    <mergeCell ref="K103:M103"/>
    <mergeCell ref="K109:M109"/>
    <mergeCell ref="K110:M110"/>
    <mergeCell ref="K125:M125"/>
    <mergeCell ref="K108:M108"/>
    <mergeCell ref="K131:M131"/>
    <mergeCell ref="E91:E99"/>
    <mergeCell ref="E102:E110"/>
    <mergeCell ref="B144:B146"/>
    <mergeCell ref="F144:S144"/>
    <mergeCell ref="F146:S146"/>
    <mergeCell ref="B139:D140"/>
    <mergeCell ref="B141:D142"/>
    <mergeCell ref="E135:E136"/>
    <mergeCell ref="E139:E140"/>
    <mergeCell ref="E141:E142"/>
    <mergeCell ref="G139:G140"/>
    <mergeCell ref="G141:G142"/>
    <mergeCell ref="G135:R136"/>
    <mergeCell ref="B137:D138"/>
    <mergeCell ref="E137:E138"/>
    <mergeCell ref="G137:R138"/>
    <mergeCell ref="B135:D136"/>
    <mergeCell ref="E80:E88"/>
    <mergeCell ref="K80:M80"/>
    <mergeCell ref="K81:M81"/>
    <mergeCell ref="Q81:R81"/>
    <mergeCell ref="K82:M82"/>
    <mergeCell ref="Q82:R82"/>
    <mergeCell ref="K83:M83"/>
    <mergeCell ref="Q83:R83"/>
    <mergeCell ref="K84:M84"/>
    <mergeCell ref="Q84:R84"/>
    <mergeCell ref="K85:M85"/>
    <mergeCell ref="Q85:R85"/>
    <mergeCell ref="K86:M86"/>
    <mergeCell ref="Q86:R86"/>
    <mergeCell ref="K87:M87"/>
    <mergeCell ref="Q87:R87"/>
    <mergeCell ref="K88:M88"/>
    <mergeCell ref="Q88:R88"/>
  </mergeCells>
  <phoneticPr fontId="1"/>
  <conditionalFormatting sqref="E23">
    <cfRule type="cellIs" dxfId="2" priority="3" operator="greaterThan">
      <formula>$E$135*0.5</formula>
    </cfRule>
  </conditionalFormatting>
  <conditionalFormatting sqref="E58:E66">
    <cfRule type="cellIs" dxfId="1" priority="2" operator="greaterThan">
      <formula>$E$134/2</formula>
    </cfRule>
  </conditionalFormatting>
  <conditionalFormatting sqref="E102:E110">
    <cfRule type="cellIs" dxfId="0" priority="1" operator="greaterThan">
      <formula>$E$137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9" min="1" max="18" man="1"/>
  </rowBreaks>
</worksheet>
</file>