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955\Desktop\新しいフォルダー (2)\"/>
    </mc:Choice>
  </mc:AlternateContent>
  <bookViews>
    <workbookView xWindow="0" yWindow="0" windowWidth="23040" windowHeight="9090"/>
  </bookViews>
  <sheets>
    <sheet name="入札内訳書" sheetId="1" r:id="rId1"/>
  </sheets>
  <definedNames>
    <definedName name="\A">#REF!</definedName>
    <definedName name="_xlnm.Print_Area" localSheetId="0">入札内訳書!$A$1:$P$33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N21" i="1"/>
  <c r="M21" i="1"/>
  <c r="L21" i="1"/>
  <c r="K21" i="1"/>
  <c r="J21" i="1"/>
  <c r="I21" i="1"/>
  <c r="H21" i="1"/>
  <c r="G21" i="1"/>
  <c r="F21" i="1"/>
  <c r="E21" i="1"/>
  <c r="D21" i="1"/>
  <c r="P21" i="1" s="1"/>
  <c r="K25" i="1" s="1"/>
  <c r="O20" i="1"/>
  <c r="N20" i="1"/>
  <c r="M20" i="1"/>
  <c r="L20" i="1"/>
  <c r="K20" i="1"/>
  <c r="J20" i="1"/>
  <c r="I20" i="1"/>
  <c r="H20" i="1"/>
  <c r="G20" i="1"/>
  <c r="F20" i="1"/>
  <c r="E20" i="1"/>
  <c r="D20" i="1"/>
  <c r="P20" i="1" s="1"/>
  <c r="F25" i="1" s="1"/>
  <c r="P19" i="1"/>
  <c r="P18" i="1"/>
  <c r="P17" i="1"/>
  <c r="F28" i="1" l="1"/>
  <c r="K28" i="1" s="1"/>
  <c r="K32" i="1" s="1"/>
</calcChain>
</file>

<file path=xl/sharedStrings.xml><?xml version="1.0" encoding="utf-8"?>
<sst xmlns="http://schemas.openxmlformats.org/spreadsheetml/2006/main" count="45" uniqueCount="43">
  <si>
    <t>供給期間</t>
    <rPh sb="0" eb="2">
      <t>キョウキュウ</t>
    </rPh>
    <rPh sb="2" eb="4">
      <t>キカン</t>
    </rPh>
    <phoneticPr fontId="1"/>
  </si>
  <si>
    <t>4月</t>
  </si>
  <si>
    <t>5月</t>
  </si>
  <si>
    <t>6月</t>
  </si>
  <si>
    <t>7月</t>
  </si>
  <si>
    <t>8月</t>
  </si>
  <si>
    <t>9月</t>
  </si>
  <si>
    <t>10月</t>
  </si>
  <si>
    <t>11月</t>
  </si>
  <si>
    <t>12月</t>
  </si>
  <si>
    <t>1月</t>
  </si>
  <si>
    <t>2月</t>
    <rPh sb="1" eb="2">
      <t>ガツ</t>
    </rPh>
    <phoneticPr fontId="1"/>
  </si>
  <si>
    <t>3月</t>
    <rPh sb="1" eb="2">
      <t>ガツ</t>
    </rPh>
    <phoneticPr fontId="1"/>
  </si>
  <si>
    <t>計</t>
    <rPh sb="0" eb="1">
      <t>ケイ</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</si>
  <si>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</si>
  <si>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</si>
  <si>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</si>
  <si>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円</t>
    <rPh sb="0" eb="1">
      <t>エン</t>
    </rPh>
    <phoneticPr fontId="1"/>
  </si>
  <si>
    <t>円・・・①</t>
    <rPh sb="0" eb="1">
      <t>エン</t>
    </rPh>
    <phoneticPr fontId="1"/>
  </si>
  <si>
    <t>円・・・②</t>
    <rPh sb="0" eb="1">
      <t>エン</t>
    </rPh>
    <phoneticPr fontId="1"/>
  </si>
  <si>
    <t>↑上記「合計金額（税抜き額）」を</t>
    <rPh sb="1" eb="3">
      <t>ジョウキ</t>
    </rPh>
    <rPh sb="4" eb="6">
      <t>ゴウケイ</t>
    </rPh>
    <rPh sb="6" eb="8">
      <t>キンガク</t>
    </rPh>
    <rPh sb="9" eb="10">
      <t>ゼイ</t>
    </rPh>
    <rPh sb="10" eb="11">
      <t>ヌ</t>
    </rPh>
    <rPh sb="12" eb="13">
      <t>ガク</t>
    </rPh>
    <phoneticPr fontId="1"/>
  </si>
  <si>
    <t>３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</si>
  <si>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５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</si>
  <si>
    <t>南部清掃センターで発生する余剰電力の売却</t>
    <rPh sb="0" eb="2">
      <t>ナンブ</t>
    </rPh>
    <rPh sb="2" eb="4">
      <t>セイソウ</t>
    </rPh>
    <rPh sb="9" eb="11">
      <t>ハッセイ</t>
    </rPh>
    <rPh sb="13" eb="15">
      <t>ヨジョウ</t>
    </rPh>
    <rPh sb="15" eb="17">
      <t>デンリョク</t>
    </rPh>
    <rPh sb="18" eb="20">
      <t>バイキャク</t>
    </rPh>
    <phoneticPr fontId="1"/>
  </si>
  <si>
    <t>【売電電力量料金】</t>
    <rPh sb="1" eb="3">
      <t>バイデン</t>
    </rPh>
    <rPh sb="3" eb="5">
      <t>デンリョク</t>
    </rPh>
    <rPh sb="5" eb="6">
      <t>リョウ</t>
    </rPh>
    <rPh sb="6" eb="8">
      <t>リョウキン</t>
    </rPh>
    <phoneticPr fontId="1"/>
  </si>
  <si>
    <t>電力量料金計（円）
 (a×d)+(b×e)+(c×f)</t>
    <rPh sb="0" eb="2">
      <t>デンリョク</t>
    </rPh>
    <rPh sb="2" eb="3">
      <t>リョウ</t>
    </rPh>
    <rPh sb="3" eb="5">
      <t>リョウキン</t>
    </rPh>
    <rPh sb="5" eb="6">
      <t>ケイ</t>
    </rPh>
    <rPh sb="7" eb="8">
      <t>エン</t>
    </rPh>
    <phoneticPr fontId="1"/>
  </si>
  <si>
    <t>令和６年度</t>
    <rPh sb="0" eb="2">
      <t>レイワ</t>
    </rPh>
    <rPh sb="3" eb="5">
      <t>ネンド</t>
    </rPh>
    <phoneticPr fontId="1"/>
  </si>
  <si>
    <t>令和７年度</t>
    <rPh sb="0" eb="2">
      <t>レイワ</t>
    </rPh>
    <rPh sb="3" eb="5">
      <t>ネンド</t>
    </rPh>
    <phoneticPr fontId="1"/>
  </si>
  <si>
    <t>令和６年度合計金額</t>
    <rPh sb="0" eb="2">
      <t>レイワ</t>
    </rPh>
    <rPh sb="3" eb="5">
      <t>ネンド</t>
    </rPh>
    <rPh sb="5" eb="7">
      <t>ゴウケイ</t>
    </rPh>
    <rPh sb="7" eb="9">
      <t>キンガク</t>
    </rPh>
    <phoneticPr fontId="1"/>
  </si>
  <si>
    <t>令和７年度合計金額</t>
    <rPh sb="0" eb="2">
      <t>レイワ</t>
    </rPh>
    <rPh sb="3" eb="5">
      <t>ネンド</t>
    </rPh>
    <rPh sb="5" eb="7">
      <t>ゴウケイ</t>
    </rPh>
    <rPh sb="7" eb="9">
      <t>キンガク</t>
    </rPh>
    <phoneticPr fontId="1"/>
  </si>
  <si>
    <t>合計金額（税込み額）④＝（③×1.1）1円未満切り捨て</t>
    <rPh sb="0" eb="2">
      <t>ゴウケイ</t>
    </rPh>
    <rPh sb="2" eb="4">
      <t>キンガク</t>
    </rPh>
    <rPh sb="5" eb="6">
      <t>ゼイ</t>
    </rPh>
    <rPh sb="6" eb="7">
      <t>コ</t>
    </rPh>
    <rPh sb="8" eb="9">
      <t>ガク</t>
    </rPh>
    <rPh sb="20" eb="21">
      <t>エン</t>
    </rPh>
    <rPh sb="21" eb="23">
      <t>ミマン</t>
    </rPh>
    <rPh sb="23" eb="24">
      <t>キ</t>
    </rPh>
    <rPh sb="25" eb="26">
      <t>ス</t>
    </rPh>
    <phoneticPr fontId="1"/>
  </si>
  <si>
    <t>消費税額10%　④ー③</t>
    <rPh sb="0" eb="3">
      <t>ショウヒゼイ</t>
    </rPh>
    <rPh sb="3" eb="4">
      <t>ガク</t>
    </rPh>
    <phoneticPr fontId="1"/>
  </si>
  <si>
    <t>入 札 内 訳 書</t>
    <rPh sb="0" eb="1">
      <t>イ</t>
    </rPh>
    <rPh sb="2" eb="3">
      <t>サツ</t>
    </rPh>
    <rPh sb="4" eb="5">
      <t>ナイ</t>
    </rPh>
    <rPh sb="6" eb="7">
      <t>ワケ</t>
    </rPh>
    <rPh sb="8" eb="9">
      <t>ショ</t>
    </rPh>
    <phoneticPr fontId="1"/>
  </si>
  <si>
    <t>２　入力する各料金の単価には消費税及び地方消費税相当額を含めないこと。なお、税率は10%とする。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8" eb="40">
      <t>ゼイリツ</t>
    </rPh>
    <phoneticPr fontId="1"/>
  </si>
  <si>
    <t>４　入札金額は表の最下段に記載の合計金額（税抜き額）③とするが、契約は内訳書に入力された単価による単価契約とするため、正確な単価を入力すること。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8">
      <t>ゴウケイ</t>
    </rPh>
    <rPh sb="18" eb="20">
      <t>キンガク</t>
    </rPh>
    <rPh sb="21" eb="22">
      <t>ゼイ</t>
    </rPh>
    <rPh sb="22" eb="23">
      <t>ヌ</t>
    </rPh>
    <rPh sb="24" eb="25">
      <t>ガク</t>
    </rPh>
    <rPh sb="32" eb="34">
      <t>ケイヤク</t>
    </rPh>
    <rPh sb="35" eb="38">
      <t>ウチワケショ</t>
    </rPh>
    <rPh sb="39" eb="41">
      <t>ニュウリョク</t>
    </rPh>
    <rPh sb="44" eb="46">
      <t>タンカ</t>
    </rPh>
    <rPh sb="49" eb="51">
      <t>タンカ</t>
    </rPh>
    <rPh sb="51" eb="53">
      <t>ケイヤク</t>
    </rPh>
    <rPh sb="59" eb="61">
      <t>セイカク</t>
    </rPh>
    <rPh sb="62" eb="64">
      <t>タンカ</t>
    </rPh>
    <rPh sb="65" eb="67">
      <t>ニュウリョク</t>
    </rPh>
    <phoneticPr fontId="1"/>
  </si>
  <si>
    <t>電力量料金単価（円/kW） 夏季平日昼間 a</t>
    <rPh sb="0" eb="2">
      <t>デンリョク</t>
    </rPh>
    <rPh sb="2" eb="3">
      <t>リョウ</t>
    </rPh>
    <rPh sb="3" eb="5">
      <t>リョウキン</t>
    </rPh>
    <rPh sb="5" eb="7">
      <t>タンカ</t>
    </rPh>
    <rPh sb="8" eb="9">
      <t>エン</t>
    </rPh>
    <rPh sb="14" eb="16">
      <t>カキ</t>
    </rPh>
    <rPh sb="16" eb="18">
      <t>ヘイジツ</t>
    </rPh>
    <rPh sb="18" eb="20">
      <t>ヒルマ</t>
    </rPh>
    <phoneticPr fontId="1"/>
  </si>
  <si>
    <t>電力量料金単価（円/kW） その他季平日昼間 b</t>
    <rPh sb="0" eb="2">
      <t>デンリョク</t>
    </rPh>
    <rPh sb="2" eb="3">
      <t>リョウ</t>
    </rPh>
    <rPh sb="3" eb="5">
      <t>リョウキン</t>
    </rPh>
    <rPh sb="5" eb="7">
      <t>タンカ</t>
    </rPh>
    <rPh sb="8" eb="9">
      <t>エン</t>
    </rPh>
    <rPh sb="16" eb="17">
      <t>タ</t>
    </rPh>
    <rPh sb="17" eb="18">
      <t>キ</t>
    </rPh>
    <rPh sb="18" eb="20">
      <t>ヘイジツ</t>
    </rPh>
    <rPh sb="20" eb="22">
      <t>ヒルマ</t>
    </rPh>
    <phoneticPr fontId="1"/>
  </si>
  <si>
    <t>電力量料金単価（円/kW） 夜間及び休日 c</t>
    <rPh sb="0" eb="2">
      <t>デンリョク</t>
    </rPh>
    <rPh sb="2" eb="3">
      <t>リョウ</t>
    </rPh>
    <rPh sb="3" eb="5">
      <t>リョウキン</t>
    </rPh>
    <rPh sb="5" eb="7">
      <t>タンカ</t>
    </rPh>
    <rPh sb="8" eb="9">
      <t>エン</t>
    </rPh>
    <rPh sb="14" eb="16">
      <t>ヤカン</t>
    </rPh>
    <rPh sb="16" eb="17">
      <t>オヨ</t>
    </rPh>
    <rPh sb="18" eb="20">
      <t>キュウジツ</t>
    </rPh>
    <phoneticPr fontId="1"/>
  </si>
  <si>
    <t>予定売電電力量（kWh） 　夏季平日昼間 d</t>
    <rPh sb="0" eb="2">
      <t>ヨテイ</t>
    </rPh>
    <rPh sb="2" eb="4">
      <t>バイデン</t>
    </rPh>
    <rPh sb="4" eb="6">
      <t>デンリョク</t>
    </rPh>
    <rPh sb="6" eb="7">
      <t>リョウ</t>
    </rPh>
    <rPh sb="14" eb="16">
      <t>カキ</t>
    </rPh>
    <rPh sb="16" eb="18">
      <t>ヘイジツ</t>
    </rPh>
    <rPh sb="18" eb="20">
      <t>ヒルマ</t>
    </rPh>
    <phoneticPr fontId="1"/>
  </si>
  <si>
    <t>予定売電電力量（kWh） 　その他季平日昼間 e</t>
    <rPh sb="0" eb="2">
      <t>ヨテイ</t>
    </rPh>
    <rPh sb="2" eb="4">
      <t>バイデン</t>
    </rPh>
    <rPh sb="4" eb="6">
      <t>デンリョク</t>
    </rPh>
    <rPh sb="6" eb="7">
      <t>リョウ</t>
    </rPh>
    <rPh sb="16" eb="17">
      <t>タ</t>
    </rPh>
    <rPh sb="17" eb="18">
      <t>キ</t>
    </rPh>
    <rPh sb="18" eb="20">
      <t>ヘイジツ</t>
    </rPh>
    <rPh sb="20" eb="22">
      <t>ヒルマ</t>
    </rPh>
    <phoneticPr fontId="1"/>
  </si>
  <si>
    <t>予定売電電力量（kWh） 　夜間及び休日f</t>
    <rPh sb="0" eb="2">
      <t>ヨテイ</t>
    </rPh>
    <rPh sb="2" eb="4">
      <t>バイデン</t>
    </rPh>
    <rPh sb="4" eb="6">
      <t>デンリョク</t>
    </rPh>
    <rPh sb="6" eb="7">
      <t>リョウ</t>
    </rPh>
    <rPh sb="14" eb="16">
      <t>ヤカン</t>
    </rPh>
    <rPh sb="16" eb="17">
      <t>オヨ</t>
    </rPh>
    <rPh sb="18" eb="20">
      <t>キュウジツ</t>
    </rPh>
    <phoneticPr fontId="1"/>
  </si>
  <si>
    <r>
      <rPr>
        <b/>
        <sz val="9.5"/>
        <rFont val="游ゴシック"/>
        <family val="3"/>
        <charset val="128"/>
        <scheme val="minor"/>
      </rPr>
      <t>合計金額（税抜き額）</t>
    </r>
    <r>
      <rPr>
        <sz val="9.5"/>
        <rFont val="游ゴシック"/>
        <family val="3"/>
        <charset val="128"/>
        <scheme val="minor"/>
      </rPr>
      <t>③＝①＋②</t>
    </r>
    <rPh sb="0" eb="2">
      <t>ゴウケイ</t>
    </rPh>
    <rPh sb="2" eb="4">
      <t>キンガク</t>
    </rPh>
    <rPh sb="5" eb="6">
      <t>ゼイ</t>
    </rPh>
    <rPh sb="6" eb="7">
      <t>ヌ</t>
    </rPh>
    <rPh sb="8" eb="9">
      <t>ガク</t>
    </rPh>
    <rPh sb="9" eb="10">
      <t>ゼイガク</t>
    </rPh>
    <phoneticPr fontId="1"/>
  </si>
  <si>
    <r>
      <rPr>
        <b/>
        <sz val="9.5"/>
        <rFont val="游ゴシック"/>
        <family val="3"/>
        <charset val="128"/>
        <scheme val="minor"/>
      </rPr>
      <t>　</t>
    </r>
    <r>
      <rPr>
        <b/>
        <u/>
        <sz val="9.5"/>
        <rFont val="游ゴシック"/>
        <family val="3"/>
        <charset val="128"/>
        <scheme val="minor"/>
      </rPr>
      <t>入札書に転記すること</t>
    </r>
    <rPh sb="1" eb="3">
      <t>ニュウサツ</t>
    </rPh>
    <rPh sb="3" eb="4">
      <t>ショ</t>
    </rPh>
    <rPh sb="5" eb="7">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</si>
</sst>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0;[Red]#,##0.00"/>
  </numFmts>
  <fonts count="1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游ゴシック"/>
      <family val="2"/>
      <charset val="128"/>
      <scheme val="minor"/>
    </font>
    <font>
      <sz val="11"/>
      <name val="游ゴシック"/>
      <family val="3"/>
      <charset val="128"/>
      <scheme val="minor"/>
    </font>
    <font>
      <b/>
      <sz val="14"/>
      <name val="游ゴシック"/>
      <family val="2"/>
      <charset val="128"/>
      <scheme val="minor"/>
    </font>
    <font>
      <b/>
      <sz val="14"/>
      <name val="游ゴシック"/>
      <family val="3"/>
      <charset val="128"/>
      <scheme val="minor"/>
    </font>
    <font>
      <sz val="9"/>
      <name val="游ゴシック"/>
      <family val="3"/>
      <charset val="128"/>
      <scheme val="minor"/>
    </font>
    <font>
      <sz val="6"/>
      <name val="游ゴシック"/>
      <family val="3"/>
      <charset val="128"/>
      <scheme val="minor"/>
    </font>
    <font>
      <b/>
      <sz val="9"/>
      <name val="游ゴシック"/>
      <family val="3"/>
      <charset val="128"/>
      <scheme val="minor"/>
    </font>
    <font>
      <b/>
      <sz val="6"/>
      <name val="游ゴシック"/>
      <family val="3"/>
      <charset val="128"/>
      <scheme val="minor"/>
    </font>
    <font>
      <sz val="9.5"/>
      <name val="游ゴシック"/>
      <family val="3"/>
      <charset val="128"/>
      <scheme val="minor"/>
    </font>
    <font>
      <b/>
      <sz val="9.5"/>
      <name val="游ゴシック"/>
      <family val="3"/>
      <charset val="128"/>
      <scheme val="minor"/>
    </font>
    <font>
      <b/>
      <sz val="10"/>
      <name val="游ゴシック"/>
      <family val="3"/>
      <charset val="128"/>
      <scheme val="minor"/>
    </font>
    <font>
      <sz val="10"/>
      <name val="游ゴシック"/>
      <family val="3"/>
      <charset val="128"/>
      <scheme val="minor"/>
    </font>
    <font>
      <b/>
      <u/>
      <sz val="9.5"/>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s>
  <borders count="45">
    <border>
      <left/>
      <right/>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double">
        <color auto="1"/>
      </bottom>
      <diagonal/>
    </border>
    <border>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diagonal/>
    </border>
    <border>
      <left/>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hair">
        <color auto="1"/>
      </bottom>
      <diagonal/>
    </border>
    <border>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9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4" borderId="3" xfId="0" applyFont="1" applyFill="1" applyBorder="1" applyAlignment="1">
      <alignment horizontal="center" vertical="center"/>
    </xf>
    <xf numFmtId="0" fontId="4" fillId="4" borderId="26" xfId="0" applyFont="1" applyFill="1" applyBorder="1" applyAlignment="1">
      <alignment vertical="center"/>
    </xf>
    <xf numFmtId="0" fontId="4" fillId="4" borderId="5" xfId="0" applyFont="1" applyFill="1" applyBorder="1" applyAlignment="1">
      <alignment vertical="center"/>
    </xf>
    <xf numFmtId="0" fontId="4" fillId="0" borderId="26"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center" vertical="center"/>
    </xf>
    <xf numFmtId="0" fontId="8" fillId="2" borderId="0" xfId="0" applyFont="1" applyFill="1" applyBorder="1" applyAlignment="1">
      <alignment horizontal="center" vertical="center"/>
    </xf>
    <xf numFmtId="0" fontId="4" fillId="2" borderId="0" xfId="0" applyFont="1" applyFill="1" applyBorder="1">
      <alignment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8" fillId="2" borderId="25" xfId="0" applyFont="1" applyFill="1" applyBorder="1" applyAlignment="1">
      <alignment horizontal="center" vertical="center"/>
    </xf>
    <xf numFmtId="0" fontId="7" fillId="0" borderId="14" xfId="0" applyFont="1" applyBorder="1" applyAlignment="1">
      <alignment vertical="center" shrinkToFit="1"/>
    </xf>
    <xf numFmtId="0" fontId="4" fillId="0" borderId="15" xfId="0" applyFont="1" applyBorder="1" applyAlignment="1">
      <alignment vertical="center"/>
    </xf>
    <xf numFmtId="177" fontId="7" fillId="3" borderId="19" xfId="0" applyNumberFormat="1" applyFont="1" applyFill="1" applyBorder="1">
      <alignment vertical="center"/>
    </xf>
    <xf numFmtId="177" fontId="7" fillId="3" borderId="1" xfId="0" applyNumberFormat="1" applyFont="1" applyFill="1" applyBorder="1">
      <alignment vertical="center"/>
    </xf>
    <xf numFmtId="177" fontId="7" fillId="4" borderId="1" xfId="0" applyNumberFormat="1" applyFont="1" applyFill="1" applyBorder="1">
      <alignment vertical="center"/>
    </xf>
    <xf numFmtId="177" fontId="7" fillId="3" borderId="20" xfId="0" applyNumberFormat="1" applyFont="1" applyFill="1" applyBorder="1">
      <alignment vertical="center"/>
    </xf>
    <xf numFmtId="176" fontId="7" fillId="0" borderId="15" xfId="0" applyNumberFormat="1" applyFont="1" applyBorder="1">
      <alignment vertical="center"/>
    </xf>
    <xf numFmtId="177" fontId="8" fillId="2" borderId="25" xfId="0" applyNumberFormat="1" applyFont="1" applyFill="1" applyBorder="1">
      <alignment vertical="center"/>
    </xf>
    <xf numFmtId="177" fontId="8" fillId="2" borderId="0" xfId="0" applyNumberFormat="1" applyFont="1" applyFill="1" applyBorder="1">
      <alignment vertical="center"/>
    </xf>
    <xf numFmtId="176" fontId="8" fillId="2" borderId="0" xfId="0" applyNumberFormat="1" applyFont="1" applyFill="1" applyBorder="1">
      <alignment vertical="center"/>
    </xf>
    <xf numFmtId="0" fontId="7" fillId="0" borderId="34" xfId="0" applyFont="1" applyBorder="1" applyAlignment="1">
      <alignment vertical="center" shrinkToFit="1"/>
    </xf>
    <xf numFmtId="0" fontId="4" fillId="0" borderId="40" xfId="0" applyFont="1" applyBorder="1" applyAlignment="1">
      <alignment vertical="center"/>
    </xf>
    <xf numFmtId="177" fontId="7" fillId="4" borderId="31" xfId="0" applyNumberFormat="1" applyFont="1" applyFill="1" applyBorder="1">
      <alignment vertical="center"/>
    </xf>
    <xf numFmtId="177" fontId="7" fillId="4" borderId="32" xfId="0" applyNumberFormat="1" applyFont="1" applyFill="1" applyBorder="1">
      <alignment vertical="center"/>
    </xf>
    <xf numFmtId="177" fontId="7" fillId="3" borderId="32" xfId="0" applyNumberFormat="1" applyFont="1" applyFill="1" applyBorder="1">
      <alignment vertical="center"/>
    </xf>
    <xf numFmtId="177" fontId="7" fillId="4" borderId="33" xfId="0" applyNumberFormat="1" applyFont="1" applyFill="1" applyBorder="1">
      <alignment vertical="center"/>
    </xf>
    <xf numFmtId="176" fontId="7" fillId="0" borderId="30" xfId="0" applyNumberFormat="1" applyFont="1" applyBorder="1">
      <alignment vertical="center"/>
    </xf>
    <xf numFmtId="0" fontId="7" fillId="0" borderId="35" xfId="0" applyFont="1" applyBorder="1" applyAlignment="1">
      <alignment vertical="center" shrinkToFit="1"/>
    </xf>
    <xf numFmtId="0" fontId="4" fillId="0" borderId="41" xfId="0" applyFont="1" applyBorder="1" applyAlignment="1">
      <alignment vertical="center"/>
    </xf>
    <xf numFmtId="177" fontId="7" fillId="4" borderId="6" xfId="0" applyNumberFormat="1" applyFont="1" applyFill="1" applyBorder="1">
      <alignment vertical="center"/>
    </xf>
    <xf numFmtId="177" fontId="7" fillId="4" borderId="7" xfId="0" applyNumberFormat="1" applyFont="1" applyFill="1" applyBorder="1">
      <alignment vertical="center"/>
    </xf>
    <xf numFmtId="177" fontId="7" fillId="4" borderId="8" xfId="0" applyNumberFormat="1" applyFont="1" applyFill="1" applyBorder="1">
      <alignment vertical="center"/>
    </xf>
    <xf numFmtId="176" fontId="7" fillId="0" borderId="16" xfId="0" applyNumberFormat="1" applyFont="1" applyBorder="1">
      <alignment vertical="center"/>
    </xf>
    <xf numFmtId="176" fontId="7" fillId="3" borderId="10" xfId="0" applyNumberFormat="1" applyFont="1" applyFill="1" applyBorder="1">
      <alignment vertical="center"/>
    </xf>
    <xf numFmtId="176" fontId="7" fillId="3" borderId="11" xfId="0" applyNumberFormat="1" applyFont="1" applyFill="1" applyBorder="1">
      <alignment vertical="center"/>
    </xf>
    <xf numFmtId="176" fontId="7" fillId="0" borderId="11" xfId="0" applyNumberFormat="1" applyFont="1" applyBorder="1">
      <alignment vertical="center"/>
    </xf>
    <xf numFmtId="176" fontId="7" fillId="3" borderId="2" xfId="0" applyNumberFormat="1" applyFont="1" applyFill="1" applyBorder="1">
      <alignment vertical="center"/>
    </xf>
    <xf numFmtId="176" fontId="8" fillId="2" borderId="25" xfId="0" applyNumberFormat="1" applyFont="1" applyFill="1" applyBorder="1">
      <alignment vertical="center"/>
    </xf>
    <xf numFmtId="176" fontId="7" fillId="2" borderId="0" xfId="0" applyNumberFormat="1" applyFont="1" applyFill="1" applyBorder="1">
      <alignment vertical="center"/>
    </xf>
    <xf numFmtId="176" fontId="7" fillId="0" borderId="27" xfId="0" applyNumberFormat="1" applyFont="1" applyBorder="1">
      <alignment vertical="center"/>
    </xf>
    <xf numFmtId="176" fontId="7" fillId="0" borderId="28" xfId="0" applyNumberFormat="1" applyFont="1" applyBorder="1">
      <alignment vertical="center"/>
    </xf>
    <xf numFmtId="176" fontId="7" fillId="3" borderId="28" xfId="0" applyNumberFormat="1" applyFont="1" applyFill="1" applyBorder="1">
      <alignment vertical="center"/>
    </xf>
    <xf numFmtId="176" fontId="7" fillId="0" borderId="29" xfId="0" applyNumberFormat="1" applyFont="1" applyBorder="1">
      <alignment vertical="center"/>
    </xf>
    <xf numFmtId="176" fontId="7" fillId="2" borderId="25" xfId="0" applyNumberFormat="1" applyFont="1" applyFill="1" applyBorder="1" applyAlignment="1">
      <alignment horizontal="center" vertical="center"/>
    </xf>
    <xf numFmtId="176" fontId="7" fillId="2" borderId="0" xfId="0" applyNumberFormat="1" applyFont="1" applyFill="1" applyBorder="1" applyAlignment="1">
      <alignment horizontal="center" vertical="center"/>
    </xf>
    <xf numFmtId="0" fontId="7" fillId="0" borderId="9" xfId="0" applyFont="1" applyBorder="1" applyAlignment="1">
      <alignment vertical="center" shrinkToFit="1"/>
    </xf>
    <xf numFmtId="0" fontId="4" fillId="0" borderId="16" xfId="0" applyFont="1" applyBorder="1" applyAlignment="1">
      <alignment vertical="center"/>
    </xf>
    <xf numFmtId="176" fontId="7" fillId="0" borderId="21" xfId="0" applyNumberFormat="1" applyFont="1" applyBorder="1">
      <alignment vertical="center"/>
    </xf>
    <xf numFmtId="176" fontId="7" fillId="0" borderId="12" xfId="0" applyNumberFormat="1" applyFont="1" applyBorder="1">
      <alignment vertical="center"/>
    </xf>
    <xf numFmtId="176" fontId="7" fillId="0" borderId="22" xfId="0" applyNumberFormat="1" applyFont="1" applyBorder="1">
      <alignment vertical="center"/>
    </xf>
    <xf numFmtId="176" fontId="7" fillId="2" borderId="25" xfId="0" applyNumberFormat="1" applyFont="1" applyFill="1" applyBorder="1">
      <alignment vertical="center"/>
    </xf>
    <xf numFmtId="0" fontId="7" fillId="0" borderId="38" xfId="0" applyFont="1" applyBorder="1" applyAlignment="1">
      <alignment horizontal="center" vertical="center" wrapText="1" shrinkToFit="1"/>
    </xf>
    <xf numFmtId="0" fontId="7" fillId="0" borderId="36" xfId="0" applyFont="1" applyBorder="1" applyAlignment="1">
      <alignment vertical="center" shrinkToFit="1"/>
    </xf>
    <xf numFmtId="176" fontId="7" fillId="0" borderId="43" xfId="0" applyNumberFormat="1" applyFont="1" applyBorder="1">
      <alignment vertical="center"/>
    </xf>
    <xf numFmtId="176" fontId="9" fillId="0" borderId="36" xfId="0" applyNumberFormat="1" applyFont="1" applyBorder="1">
      <alignment vertical="center"/>
    </xf>
    <xf numFmtId="0" fontId="4" fillId="0" borderId="39" xfId="0" applyFont="1" applyBorder="1" applyAlignment="1">
      <alignment horizontal="center" vertical="center" shrinkToFit="1"/>
    </xf>
    <xf numFmtId="0" fontId="7" fillId="0" borderId="39" xfId="0" applyFont="1" applyBorder="1" applyAlignment="1">
      <alignment vertical="center" shrinkToFit="1"/>
    </xf>
    <xf numFmtId="176" fontId="7" fillId="0" borderId="42" xfId="0" applyNumberFormat="1" applyFont="1" applyBorder="1">
      <alignment vertical="center"/>
    </xf>
    <xf numFmtId="176" fontId="7" fillId="0" borderId="44" xfId="0" applyNumberFormat="1" applyFont="1" applyBorder="1">
      <alignment vertical="center"/>
    </xf>
    <xf numFmtId="176" fontId="9" fillId="0" borderId="37" xfId="0" applyNumberFormat="1" applyFont="1" applyBorder="1">
      <alignment vertical="center"/>
    </xf>
    <xf numFmtId="176" fontId="10" fillId="2" borderId="0" xfId="0" applyNumberFormat="1" applyFont="1" applyFill="1" applyBorder="1">
      <alignment vertical="center"/>
    </xf>
    <xf numFmtId="0" fontId="8" fillId="0" borderId="0" xfId="0" applyFont="1">
      <alignment vertical="center"/>
    </xf>
    <xf numFmtId="0" fontId="8" fillId="2" borderId="0" xfId="0" applyFont="1" applyFill="1" applyBorder="1">
      <alignment vertical="center"/>
    </xf>
    <xf numFmtId="0" fontId="8" fillId="0" borderId="0" xfId="0" applyFont="1" applyFill="1" applyBorder="1" applyAlignment="1">
      <alignment vertical="center" shrinkToFit="1"/>
    </xf>
    <xf numFmtId="176" fontId="8" fillId="0" borderId="0" xfId="0" applyNumberFormat="1" applyFont="1">
      <alignment vertical="center"/>
    </xf>
    <xf numFmtId="0" fontId="11" fillId="0" borderId="0" xfId="0" applyFont="1">
      <alignment vertical="center"/>
    </xf>
    <xf numFmtId="0" fontId="11" fillId="2" borderId="0" xfId="0" applyFont="1" applyFill="1" applyBorder="1">
      <alignment vertical="center"/>
    </xf>
    <xf numFmtId="176" fontId="11" fillId="0" borderId="3" xfId="0" applyNumberFormat="1" applyFont="1" applyBorder="1" applyAlignment="1">
      <alignment vertical="center"/>
    </xf>
    <xf numFmtId="176" fontId="11" fillId="0" borderId="0" xfId="0" applyNumberFormat="1" applyFont="1" applyBorder="1" applyAlignment="1">
      <alignment vertical="center"/>
    </xf>
    <xf numFmtId="176" fontId="13" fillId="0" borderId="23" xfId="0" applyNumberFormat="1" applyFont="1" applyBorder="1" applyAlignment="1">
      <alignment vertical="center"/>
    </xf>
    <xf numFmtId="0" fontId="13" fillId="0" borderId="24" xfId="0" applyFont="1" applyBorder="1" applyAlignment="1">
      <alignment vertical="center"/>
    </xf>
    <xf numFmtId="176" fontId="14" fillId="0" borderId="3" xfId="0" applyNumberFormat="1" applyFont="1" applyBorder="1" applyAlignment="1">
      <alignment vertical="center"/>
    </xf>
    <xf numFmtId="176" fontId="14" fillId="0" borderId="5" xfId="0" applyNumberFormat="1" applyFont="1" applyBorder="1" applyAlignment="1">
      <alignment vertical="center"/>
    </xf>
    <xf numFmtId="0" fontId="15" fillId="0" borderId="0" xfId="0" applyFont="1">
      <alignment vertical="center"/>
    </xf>
    <xf numFmtId="176" fontId="11" fillId="0" borderId="0" xfId="0" applyNumberFormat="1" applyFont="1">
      <alignment vertical="center"/>
    </xf>
    <xf numFmtId="176" fontId="4" fillId="0" borderId="0" xfId="0" applyNumberFormat="1" applyFont="1">
      <alignment vertical="center"/>
    </xf>
    <xf numFmtId="176" fontId="4" fillId="0" borderId="0" xfId="0" applyNumberFormat="1" applyFont="1" applyAlignment="1">
      <alignment vertical="center"/>
    </xf>
  </cellXfs>
  <cellStyles count="3">
    <cellStyle name="桁区切り 2" xfId="2"/>
    <cellStyle name="標準" xfId="0" builtinId="0"/>
    <cellStyle name="標準 2 2" xfId="1"/>
  </cellStyles>
  <dxfs count="0"/>
  <tableStyles count="0" defaultTableStyle="TableStyleMedium2" defaultPivotStyle="PivotStyleLight16"/>
  <colors>
    <mruColors>
      <color rgb="FF11D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14946</xdr:rowOff>
    </xdr:from>
    <xdr:to>
      <xdr:col>16</xdr:col>
      <xdr:colOff>0</xdr:colOff>
      <xdr:row>16</xdr:row>
      <xdr:rowOff>0</xdr:rowOff>
    </xdr:to>
    <xdr:cxnSp macro="">
      <xdr:nvCxnSpPr>
        <xdr:cNvPr id="3" name="直線コネクタ 2"/>
        <xdr:cNvCxnSpPr/>
      </xdr:nvCxnSpPr>
      <xdr:spPr>
        <a:xfrm>
          <a:off x="8821271" y="2632640"/>
          <a:ext cx="502023" cy="451219"/>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13</xdr:row>
      <xdr:rowOff>14946</xdr:rowOff>
    </xdr:from>
    <xdr:to>
      <xdr:col>16</xdr:col>
      <xdr:colOff>0</xdr:colOff>
      <xdr:row>16</xdr:row>
      <xdr:rowOff>0</xdr:rowOff>
    </xdr:to>
    <xdr:cxnSp macro="">
      <xdr:nvCxnSpPr>
        <xdr:cNvPr id="4" name="直線コネクタ 3"/>
        <xdr:cNvCxnSpPr/>
      </xdr:nvCxnSpPr>
      <xdr:spPr>
        <a:xfrm>
          <a:off x="10591800" y="2710521"/>
          <a:ext cx="781050" cy="728004"/>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32"/>
  <sheetViews>
    <sheetView showZeros="0" tabSelected="1" view="pageBreakPreview" zoomScale="110" zoomScaleNormal="100" zoomScaleSheetLayoutView="110" workbookViewId="0">
      <selection activeCell="J12" sqref="J12"/>
    </sheetView>
  </sheetViews>
  <sheetFormatPr defaultRowHeight="18.75" x14ac:dyDescent="0.4"/>
  <cols>
    <col min="1" max="1" width="0.5" style="1" customWidth="1"/>
    <col min="2" max="2" width="24.25" style="1" customWidth="1"/>
    <col min="3" max="3" width="9.25" style="1" customWidth="1"/>
    <col min="4" max="15" width="8.75" style="1" customWidth="1"/>
    <col min="16" max="16" width="10.25" style="1" bestFit="1" customWidth="1"/>
    <col min="17" max="18" width="9.25" style="1" bestFit="1" customWidth="1"/>
    <col min="19" max="19" width="6.625" style="1" bestFit="1" customWidth="1"/>
    <col min="20" max="16384" width="9" style="1"/>
  </cols>
  <sheetData>
    <row r="1" spans="2:21" ht="6.6" customHeight="1" x14ac:dyDescent="0.4"/>
    <row r="2" spans="2:21" ht="24" x14ac:dyDescent="0.4">
      <c r="B2" s="3" t="s">
        <v>32</v>
      </c>
      <c r="C2" s="3"/>
      <c r="D2" s="3"/>
      <c r="E2" s="3"/>
      <c r="F2" s="3"/>
      <c r="G2" s="3"/>
      <c r="H2" s="3"/>
      <c r="I2" s="3"/>
      <c r="J2" s="3"/>
      <c r="K2" s="3"/>
      <c r="L2" s="3"/>
      <c r="M2" s="3"/>
      <c r="N2" s="3"/>
      <c r="O2" s="3"/>
      <c r="P2" s="3"/>
      <c r="Q2" s="4"/>
      <c r="R2" s="4"/>
      <c r="S2" s="4"/>
    </row>
    <row r="3" spans="2:21" x14ac:dyDescent="0.4">
      <c r="B3" s="5" t="s">
        <v>14</v>
      </c>
      <c r="C3" s="6"/>
      <c r="D3" s="7"/>
      <c r="E3" s="8"/>
      <c r="F3" s="9"/>
      <c r="G3" s="9"/>
      <c r="H3" s="9"/>
      <c r="I3" s="10"/>
    </row>
    <row r="4" spans="2:21" x14ac:dyDescent="0.4">
      <c r="B4" s="5" t="s">
        <v>15</v>
      </c>
      <c r="C4" s="6"/>
      <c r="D4" s="7"/>
      <c r="E4" s="5" t="s">
        <v>23</v>
      </c>
      <c r="F4" s="11"/>
      <c r="G4" s="11"/>
      <c r="H4" s="11"/>
      <c r="I4" s="12"/>
    </row>
    <row r="5" spans="2:21" ht="6" customHeight="1" x14ac:dyDescent="0.4"/>
    <row r="6" spans="2:21" x14ac:dyDescent="0.4">
      <c r="B6" s="2" t="s">
        <v>16</v>
      </c>
      <c r="T6" s="13"/>
    </row>
    <row r="7" spans="2:21" x14ac:dyDescent="0.4">
      <c r="B7" s="2" t="s">
        <v>33</v>
      </c>
      <c r="T7" s="13"/>
    </row>
    <row r="8" spans="2:21" x14ac:dyDescent="0.4">
      <c r="B8" s="2" t="s">
        <v>21</v>
      </c>
      <c r="T8" s="13"/>
    </row>
    <row r="9" spans="2:21" x14ac:dyDescent="0.4">
      <c r="B9" s="2" t="s">
        <v>34</v>
      </c>
      <c r="T9" s="13"/>
    </row>
    <row r="10" spans="2:21" x14ac:dyDescent="0.4">
      <c r="B10" s="2" t="s">
        <v>22</v>
      </c>
      <c r="T10" s="13"/>
    </row>
    <row r="11" spans="2:21" ht="6.6" customHeight="1" x14ac:dyDescent="0.4"/>
    <row r="12" spans="2:21" ht="19.899999999999999" customHeight="1" x14ac:dyDescent="0.4">
      <c r="B12" s="14" t="s">
        <v>24</v>
      </c>
      <c r="C12" s="14"/>
      <c r="D12" s="15"/>
      <c r="E12" s="15"/>
      <c r="F12" s="15"/>
      <c r="G12" s="15"/>
      <c r="H12" s="15"/>
      <c r="I12" s="15"/>
      <c r="J12" s="15"/>
      <c r="K12" s="15"/>
      <c r="L12" s="15"/>
      <c r="M12" s="15"/>
      <c r="N12" s="15"/>
      <c r="O12" s="15"/>
      <c r="P12" s="15"/>
      <c r="Q12" s="16"/>
      <c r="R12" s="16"/>
      <c r="S12" s="16"/>
      <c r="T12" s="17"/>
      <c r="U12" s="17"/>
    </row>
    <row r="13" spans="2:21" ht="19.899999999999999" customHeight="1" x14ac:dyDescent="0.4">
      <c r="B13" s="18" t="s">
        <v>0</v>
      </c>
      <c r="C13" s="12"/>
      <c r="D13" s="19" t="s">
        <v>1</v>
      </c>
      <c r="E13" s="20" t="s">
        <v>2</v>
      </c>
      <c r="F13" s="20" t="s">
        <v>3</v>
      </c>
      <c r="G13" s="20" t="s">
        <v>4</v>
      </c>
      <c r="H13" s="20" t="s">
        <v>5</v>
      </c>
      <c r="I13" s="20" t="s">
        <v>6</v>
      </c>
      <c r="J13" s="20" t="s">
        <v>7</v>
      </c>
      <c r="K13" s="20" t="s">
        <v>8</v>
      </c>
      <c r="L13" s="20" t="s">
        <v>9</v>
      </c>
      <c r="M13" s="20" t="s">
        <v>10</v>
      </c>
      <c r="N13" s="20" t="s">
        <v>11</v>
      </c>
      <c r="O13" s="21" t="s">
        <v>12</v>
      </c>
      <c r="P13" s="22" t="s">
        <v>13</v>
      </c>
      <c r="Q13" s="23"/>
      <c r="R13" s="16"/>
      <c r="S13" s="16"/>
      <c r="T13" s="17"/>
      <c r="U13" s="17"/>
    </row>
    <row r="14" spans="2:21" ht="19.899999999999999" customHeight="1" x14ac:dyDescent="0.4">
      <c r="B14" s="24" t="s">
        <v>35</v>
      </c>
      <c r="C14" s="25"/>
      <c r="D14" s="26"/>
      <c r="E14" s="27"/>
      <c r="F14" s="27"/>
      <c r="G14" s="28"/>
      <c r="H14" s="28"/>
      <c r="I14" s="28"/>
      <c r="J14" s="27"/>
      <c r="K14" s="27"/>
      <c r="L14" s="27"/>
      <c r="M14" s="27"/>
      <c r="N14" s="27"/>
      <c r="O14" s="29"/>
      <c r="P14" s="30"/>
      <c r="Q14" s="31"/>
      <c r="R14" s="32"/>
      <c r="S14" s="33"/>
      <c r="T14" s="17"/>
      <c r="U14" s="17"/>
    </row>
    <row r="15" spans="2:21" ht="19.899999999999999" customHeight="1" x14ac:dyDescent="0.4">
      <c r="B15" s="34" t="s">
        <v>36</v>
      </c>
      <c r="C15" s="35"/>
      <c r="D15" s="36"/>
      <c r="E15" s="37"/>
      <c r="F15" s="37"/>
      <c r="G15" s="38"/>
      <c r="H15" s="38"/>
      <c r="I15" s="38"/>
      <c r="J15" s="37"/>
      <c r="K15" s="37"/>
      <c r="L15" s="37"/>
      <c r="M15" s="37"/>
      <c r="N15" s="37"/>
      <c r="O15" s="39"/>
      <c r="P15" s="40"/>
      <c r="Q15" s="31"/>
      <c r="R15" s="32"/>
      <c r="S15" s="33"/>
      <c r="T15" s="17"/>
      <c r="U15" s="17"/>
    </row>
    <row r="16" spans="2:21" ht="19.899999999999999" customHeight="1" x14ac:dyDescent="0.4">
      <c r="B16" s="41" t="s">
        <v>37</v>
      </c>
      <c r="C16" s="42"/>
      <c r="D16" s="43"/>
      <c r="E16" s="44"/>
      <c r="F16" s="44"/>
      <c r="G16" s="44"/>
      <c r="H16" s="44"/>
      <c r="I16" s="44"/>
      <c r="J16" s="44"/>
      <c r="K16" s="44"/>
      <c r="L16" s="44"/>
      <c r="M16" s="44"/>
      <c r="N16" s="44"/>
      <c r="O16" s="45"/>
      <c r="P16" s="46"/>
      <c r="Q16" s="31"/>
      <c r="R16" s="32"/>
      <c r="S16" s="33"/>
      <c r="T16" s="17"/>
      <c r="U16" s="17"/>
    </row>
    <row r="17" spans="2:21" ht="19.899999999999999" customHeight="1" x14ac:dyDescent="0.4">
      <c r="B17" s="24" t="s">
        <v>38</v>
      </c>
      <c r="C17" s="25"/>
      <c r="D17" s="47"/>
      <c r="E17" s="48"/>
      <c r="F17" s="48"/>
      <c r="G17" s="49">
        <v>582979</v>
      </c>
      <c r="H17" s="49">
        <v>585216</v>
      </c>
      <c r="I17" s="49">
        <v>533429</v>
      </c>
      <c r="J17" s="48"/>
      <c r="K17" s="48"/>
      <c r="L17" s="48"/>
      <c r="M17" s="48"/>
      <c r="N17" s="48"/>
      <c r="O17" s="50"/>
      <c r="P17" s="30">
        <f>SUM(D17:O17)</f>
        <v>1701624</v>
      </c>
      <c r="Q17" s="51"/>
      <c r="R17" s="33"/>
      <c r="S17" s="52"/>
      <c r="T17" s="17"/>
      <c r="U17" s="17"/>
    </row>
    <row r="18" spans="2:21" ht="19.899999999999999" customHeight="1" x14ac:dyDescent="0.4">
      <c r="B18" s="34" t="s">
        <v>39</v>
      </c>
      <c r="C18" s="35"/>
      <c r="D18" s="53">
        <v>551063</v>
      </c>
      <c r="E18" s="54">
        <v>508043</v>
      </c>
      <c r="F18" s="54">
        <v>614844</v>
      </c>
      <c r="G18" s="55"/>
      <c r="H18" s="55"/>
      <c r="I18" s="55"/>
      <c r="J18" s="54">
        <v>633010</v>
      </c>
      <c r="K18" s="54">
        <v>630311</v>
      </c>
      <c r="L18" s="54">
        <v>523005</v>
      </c>
      <c r="M18" s="54">
        <v>601827</v>
      </c>
      <c r="N18" s="54">
        <v>270822</v>
      </c>
      <c r="O18" s="56">
        <v>600084</v>
      </c>
      <c r="P18" s="40">
        <f>SUM(D18:O18)</f>
        <v>4933009</v>
      </c>
      <c r="Q18" s="57"/>
      <c r="R18" s="58"/>
      <c r="S18" s="33"/>
      <c r="T18" s="17"/>
      <c r="U18" s="17"/>
    </row>
    <row r="19" spans="2:21" ht="19.899999999999999" customHeight="1" thickBot="1" x14ac:dyDescent="0.45">
      <c r="B19" s="59" t="s">
        <v>40</v>
      </c>
      <c r="C19" s="60"/>
      <c r="D19" s="61">
        <v>666900</v>
      </c>
      <c r="E19" s="62">
        <v>739870</v>
      </c>
      <c r="F19" s="62">
        <v>633604</v>
      </c>
      <c r="G19" s="62">
        <v>688093</v>
      </c>
      <c r="H19" s="62">
        <v>654167</v>
      </c>
      <c r="I19" s="62">
        <v>636346</v>
      </c>
      <c r="J19" s="62">
        <v>747071</v>
      </c>
      <c r="K19" s="62">
        <v>752112</v>
      </c>
      <c r="L19" s="62">
        <v>613433</v>
      </c>
      <c r="M19" s="62">
        <v>811291</v>
      </c>
      <c r="N19" s="62">
        <v>357743</v>
      </c>
      <c r="O19" s="63">
        <v>672194</v>
      </c>
      <c r="P19" s="46">
        <f>SUM(D19:O19)</f>
        <v>7972824</v>
      </c>
      <c r="Q19" s="64"/>
      <c r="R19" s="52"/>
      <c r="S19" s="33"/>
      <c r="T19" s="17"/>
      <c r="U19" s="17"/>
    </row>
    <row r="20" spans="2:21" ht="19.899999999999999" customHeight="1" thickTop="1" x14ac:dyDescent="0.4">
      <c r="B20" s="65" t="s">
        <v>25</v>
      </c>
      <c r="C20" s="66" t="s">
        <v>26</v>
      </c>
      <c r="D20" s="67">
        <f>ROUNDDOWN((D14*D17)+(D15*D18)+(D16*D19),0)</f>
        <v>0</v>
      </c>
      <c r="E20" s="67">
        <f t="shared" ref="E20:I20" si="0">ROUNDDOWN((E14*E17)+(E15*E18)+(E16*E19),0)</f>
        <v>0</v>
      </c>
      <c r="F20" s="67">
        <f t="shared" si="0"/>
        <v>0</v>
      </c>
      <c r="G20" s="67">
        <f t="shared" si="0"/>
        <v>0</v>
      </c>
      <c r="H20" s="67">
        <f t="shared" si="0"/>
        <v>0</v>
      </c>
      <c r="I20" s="67">
        <f t="shared" si="0"/>
        <v>0</v>
      </c>
      <c r="J20" s="67">
        <f>ROUNDDOWN((J14*J17)+(J15*J18)+(J16*J19),0)</f>
        <v>0</v>
      </c>
      <c r="K20" s="67">
        <f t="shared" ref="K20:O20" si="1">ROUNDDOWN((K14*K17)+(K15*K18)+(K16*K19),0)</f>
        <v>0</v>
      </c>
      <c r="L20" s="67">
        <f t="shared" si="1"/>
        <v>0</v>
      </c>
      <c r="M20" s="67">
        <f t="shared" si="1"/>
        <v>0</v>
      </c>
      <c r="N20" s="67">
        <f t="shared" si="1"/>
        <v>0</v>
      </c>
      <c r="O20" s="67">
        <f t="shared" si="1"/>
        <v>0</v>
      </c>
      <c r="P20" s="68">
        <f>SUM(D20:O20)</f>
        <v>0</v>
      </c>
      <c r="Q20" s="51"/>
      <c r="R20" s="33"/>
      <c r="S20" s="33"/>
      <c r="T20" s="17"/>
      <c r="U20" s="17"/>
    </row>
    <row r="21" spans="2:21" ht="19.899999999999999" customHeight="1" x14ac:dyDescent="0.4">
      <c r="B21" s="69"/>
      <c r="C21" s="70" t="s">
        <v>27</v>
      </c>
      <c r="D21" s="71">
        <f>ROUNDDOWN((D14*D17)+(D15*D18)+(D16*D19),0)</f>
        <v>0</v>
      </c>
      <c r="E21" s="67">
        <f t="shared" ref="E21:O21" si="2">ROUNDDOWN((E14*E17)+(E15*E18)+(E16*E19),0)</f>
        <v>0</v>
      </c>
      <c r="F21" s="67">
        <f t="shared" si="2"/>
        <v>0</v>
      </c>
      <c r="G21" s="67">
        <f t="shared" si="2"/>
        <v>0</v>
      </c>
      <c r="H21" s="67">
        <f t="shared" si="2"/>
        <v>0</v>
      </c>
      <c r="I21" s="67">
        <f t="shared" si="2"/>
        <v>0</v>
      </c>
      <c r="J21" s="67">
        <f t="shared" si="2"/>
        <v>0</v>
      </c>
      <c r="K21" s="67">
        <f t="shared" si="2"/>
        <v>0</v>
      </c>
      <c r="L21" s="67">
        <f t="shared" si="2"/>
        <v>0</v>
      </c>
      <c r="M21" s="67">
        <f t="shared" si="2"/>
        <v>0</v>
      </c>
      <c r="N21" s="67">
        <f t="shared" si="2"/>
        <v>0</v>
      </c>
      <c r="O21" s="72">
        <f t="shared" si="2"/>
        <v>0</v>
      </c>
      <c r="P21" s="73">
        <f t="shared" ref="P21" si="3">SUM(D21:O21)</f>
        <v>0</v>
      </c>
      <c r="Q21" s="51"/>
      <c r="R21" s="33"/>
      <c r="S21" s="74"/>
      <c r="T21" s="17"/>
      <c r="U21" s="17"/>
    </row>
    <row r="22" spans="2:21" ht="10.15" customHeight="1" x14ac:dyDescent="0.4">
      <c r="D22" s="75"/>
      <c r="E22" s="75"/>
      <c r="F22" s="75"/>
      <c r="G22" s="75"/>
      <c r="H22" s="75"/>
      <c r="I22" s="75"/>
      <c r="J22" s="75"/>
      <c r="K22" s="75"/>
      <c r="L22" s="75"/>
      <c r="M22" s="75"/>
      <c r="N22" s="75"/>
      <c r="O22" s="75"/>
      <c r="P22" s="75"/>
      <c r="Q22" s="76"/>
      <c r="R22" s="76"/>
      <c r="S22" s="76"/>
      <c r="T22" s="17"/>
      <c r="U22" s="17"/>
    </row>
    <row r="23" spans="2:21" x14ac:dyDescent="0.4">
      <c r="B23" s="77"/>
      <c r="C23" s="77"/>
      <c r="D23" s="75"/>
      <c r="E23" s="75"/>
      <c r="F23" s="75"/>
      <c r="G23" s="75"/>
      <c r="H23" s="75"/>
      <c r="I23" s="75"/>
      <c r="J23" s="75"/>
      <c r="K23" s="75"/>
      <c r="L23" s="75"/>
      <c r="M23" s="75"/>
      <c r="N23" s="75"/>
      <c r="O23" s="75"/>
      <c r="P23" s="78"/>
      <c r="Q23" s="76"/>
      <c r="R23" s="76"/>
      <c r="S23" s="33"/>
      <c r="T23" s="17"/>
      <c r="U23" s="17"/>
    </row>
    <row r="24" spans="2:21" x14ac:dyDescent="0.4">
      <c r="D24" s="75"/>
      <c r="E24" s="75"/>
      <c r="F24" s="79" t="s">
        <v>28</v>
      </c>
      <c r="G24" s="79"/>
      <c r="H24" s="79"/>
      <c r="I24" s="79"/>
      <c r="J24" s="79"/>
      <c r="K24" s="79" t="s">
        <v>29</v>
      </c>
      <c r="L24" s="79"/>
      <c r="M24" s="79"/>
      <c r="N24" s="79"/>
      <c r="O24" s="79"/>
      <c r="P24" s="79"/>
      <c r="Q24" s="80"/>
      <c r="R24" s="80"/>
      <c r="S24" s="80"/>
      <c r="T24" s="17"/>
      <c r="U24" s="17"/>
    </row>
    <row r="25" spans="2:21" x14ac:dyDescent="0.4">
      <c r="F25" s="81">
        <f>P20</f>
        <v>0</v>
      </c>
      <c r="G25" s="12"/>
      <c r="H25" s="79" t="s">
        <v>18</v>
      </c>
      <c r="I25" s="79"/>
      <c r="J25" s="82"/>
      <c r="K25" s="81">
        <f>P21</f>
        <v>0</v>
      </c>
      <c r="L25" s="12"/>
      <c r="M25" s="79" t="s">
        <v>19</v>
      </c>
      <c r="N25" s="79"/>
      <c r="O25" s="79"/>
      <c r="P25" s="79"/>
      <c r="Q25" s="80"/>
      <c r="R25" s="80"/>
      <c r="S25" s="80"/>
      <c r="T25" s="17"/>
      <c r="U25" s="17"/>
    </row>
    <row r="26" spans="2:21" x14ac:dyDescent="0.4">
      <c r="F26" s="79"/>
      <c r="G26" s="79"/>
      <c r="H26" s="79"/>
      <c r="I26" s="79"/>
      <c r="J26" s="79"/>
      <c r="K26" s="79"/>
      <c r="L26" s="79"/>
      <c r="M26" s="79"/>
      <c r="N26" s="79"/>
      <c r="O26" s="79"/>
      <c r="P26" s="79"/>
      <c r="Q26" s="80"/>
      <c r="R26" s="80"/>
      <c r="S26" s="80"/>
      <c r="T26" s="17"/>
      <c r="U26" s="17"/>
    </row>
    <row r="27" spans="2:21" ht="19.5" thickBot="1" x14ac:dyDescent="0.45">
      <c r="F27" s="79" t="s">
        <v>41</v>
      </c>
      <c r="G27" s="79"/>
      <c r="H27" s="79"/>
      <c r="I27" s="79"/>
      <c r="J27" s="79"/>
      <c r="K27" s="79" t="s">
        <v>30</v>
      </c>
      <c r="L27" s="79"/>
      <c r="M27" s="79"/>
      <c r="N27" s="79"/>
      <c r="O27" s="79"/>
      <c r="P27" s="79"/>
      <c r="Q27" s="80"/>
      <c r="R27" s="80"/>
      <c r="S27" s="80"/>
      <c r="T27" s="17"/>
      <c r="U27" s="17"/>
    </row>
    <row r="28" spans="2:21" ht="19.5" thickBot="1" x14ac:dyDescent="0.45">
      <c r="F28" s="83">
        <f>F25+K25</f>
        <v>0</v>
      </c>
      <c r="G28" s="84"/>
      <c r="H28" s="79" t="s">
        <v>17</v>
      </c>
      <c r="I28" s="79"/>
      <c r="J28" s="79"/>
      <c r="K28" s="85">
        <f>ROUNDDOWN(F28*1.1,0)</f>
        <v>0</v>
      </c>
      <c r="L28" s="86"/>
      <c r="M28" s="79" t="s">
        <v>17</v>
      </c>
      <c r="N28" s="79"/>
      <c r="O28" s="79"/>
      <c r="P28" s="79"/>
      <c r="Q28" s="80"/>
      <c r="R28" s="80"/>
      <c r="S28" s="80"/>
      <c r="T28" s="17"/>
      <c r="U28" s="17"/>
    </row>
    <row r="29" spans="2:21" x14ac:dyDescent="0.4">
      <c r="F29" s="87" t="s">
        <v>20</v>
      </c>
      <c r="G29" s="79"/>
      <c r="H29" s="79"/>
      <c r="I29" s="88"/>
      <c r="J29" s="79"/>
      <c r="K29" s="2"/>
      <c r="L29" s="79"/>
      <c r="M29" s="79"/>
      <c r="N29" s="79"/>
      <c r="O29" s="79"/>
      <c r="P29" s="79"/>
      <c r="Q29" s="80"/>
      <c r="R29" s="80"/>
      <c r="S29" s="80"/>
      <c r="T29" s="17"/>
      <c r="U29" s="17"/>
    </row>
    <row r="30" spans="2:21" x14ac:dyDescent="0.4">
      <c r="B30" s="89"/>
      <c r="C30" s="89"/>
      <c r="F30" s="87" t="s">
        <v>42</v>
      </c>
      <c r="G30" s="2"/>
      <c r="H30" s="2"/>
      <c r="I30" s="79"/>
      <c r="J30" s="79"/>
      <c r="K30" s="2"/>
      <c r="L30" s="79"/>
      <c r="M30" s="79"/>
      <c r="N30" s="79"/>
      <c r="O30" s="79"/>
      <c r="P30" s="79"/>
      <c r="Q30" s="79"/>
      <c r="R30" s="79"/>
      <c r="S30" s="79"/>
    </row>
    <row r="31" spans="2:21" x14ac:dyDescent="0.4">
      <c r="F31" s="2"/>
      <c r="G31" s="2"/>
      <c r="H31" s="2"/>
      <c r="I31" s="79"/>
      <c r="J31" s="79"/>
      <c r="K31" s="79" t="s">
        <v>31</v>
      </c>
      <c r="L31" s="79"/>
      <c r="M31" s="79"/>
      <c r="N31" s="79"/>
      <c r="O31" s="79"/>
      <c r="P31" s="79"/>
      <c r="Q31" s="79"/>
      <c r="R31" s="79"/>
      <c r="S31" s="79"/>
    </row>
    <row r="32" spans="2:21" x14ac:dyDescent="0.4">
      <c r="F32" s="2"/>
      <c r="G32" s="2"/>
      <c r="H32" s="2"/>
      <c r="I32" s="2"/>
      <c r="J32" s="90"/>
      <c r="K32" s="81">
        <f>K28-F28</f>
        <v>0</v>
      </c>
      <c r="L32" s="12"/>
      <c r="M32" s="79" t="s">
        <v>17</v>
      </c>
    </row>
  </sheetData>
  <mergeCells count="18">
    <mergeCell ref="B3:D3"/>
    <mergeCell ref="B4:D4"/>
    <mergeCell ref="E3:I3"/>
    <mergeCell ref="E4:I4"/>
    <mergeCell ref="B2:P2"/>
    <mergeCell ref="F25:G25"/>
    <mergeCell ref="F28:G28"/>
    <mergeCell ref="K25:L25"/>
    <mergeCell ref="K28:L28"/>
    <mergeCell ref="K32:L32"/>
    <mergeCell ref="B20:B21"/>
    <mergeCell ref="B13:C13"/>
    <mergeCell ref="B14:C14"/>
    <mergeCell ref="B15:C15"/>
    <mergeCell ref="B16:C16"/>
    <mergeCell ref="B17:C17"/>
    <mergeCell ref="B18:C18"/>
    <mergeCell ref="B19:C19"/>
  </mergeCells>
  <phoneticPr fontId="1"/>
  <pageMargins left="0.7" right="0.7" top="0.75" bottom="0.75" header="0.3" footer="0.3"/>
  <pageSetup paperSize="9" scale="81" orientation="landscape"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正木　俊幸</cp:lastModifiedBy>
  <cp:lastPrinted>2021-11-08T01:30:20Z</cp:lastPrinted>
  <dcterms:created xsi:type="dcterms:W3CDTF">2020-05-08T07:45:51Z</dcterms:created>
  <dcterms:modified xsi:type="dcterms:W3CDTF">2023-10-31T11:49:15Z</dcterms:modified>
</cp:coreProperties>
</file>