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9.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36977\downloads\"/>
    </mc:Choice>
  </mc:AlternateContent>
  <xr:revisionPtr revIDLastSave="0" documentId="13_ncr:1_{DA1BCC84-9C95-4532-A384-24B547AF7BD5}" xr6:coauthVersionLast="47" xr6:coauthVersionMax="47" xr10:uidLastSave="{00000000-0000-0000-0000-000000000000}"/>
  <bookViews>
    <workbookView xWindow="-110" yWindow="-110" windowWidth="25820" windowHeight="15500" tabRatio="797" xr2:uid="{00000000-000D-0000-FFFF-FFFF00000000}"/>
  </bookViews>
  <sheets>
    <sheet name="表紙" sheetId="1" r:id="rId1"/>
    <sheet name="目次" sheetId="33" r:id="rId2"/>
    <sheet name="1(1)" sheetId="3" r:id="rId3"/>
    <sheet name="1(2)" sheetId="25" r:id="rId4"/>
    <sheet name="2" sheetId="5" r:id="rId5"/>
    <sheet name="3(1)" sheetId="6" r:id="rId6"/>
    <sheet name="3(2)(3)" sheetId="7" r:id="rId7"/>
    <sheet name="4" sheetId="8" r:id="rId8"/>
    <sheet name="5(1)(2)" sheetId="40" r:id="rId9"/>
    <sheet name="5(3)" sheetId="32" r:id="rId10"/>
    <sheet name="6(1)" sheetId="57" r:id="rId11"/>
    <sheet name="6記入要領" sheetId="28" r:id="rId12"/>
    <sheet name="6(2)" sheetId="62" r:id="rId13"/>
    <sheet name="7(1),(2)" sheetId="16" r:id="rId14"/>
    <sheet name="7(3)" sheetId="14" r:id="rId15"/>
    <sheet name="8(1)" sheetId="22" r:id="rId16"/>
    <sheet name="8(2)" sheetId="23" r:id="rId17"/>
    <sheet name="8(3)" sheetId="71" r:id="rId18"/>
    <sheet name="8(4)" sheetId="72" r:id="rId19"/>
    <sheet name="8(5)(6)" sheetId="24" r:id="rId20"/>
    <sheet name="9" sheetId="41" r:id="rId21"/>
    <sheet name="10" sheetId="64" r:id="rId22"/>
    <sheet name="11(1),(2)(3)" sheetId="43" r:id="rId23"/>
    <sheet name="11(4)" sheetId="44" r:id="rId24"/>
    <sheet name="12,13" sheetId="61" r:id="rId25"/>
    <sheet name="14" sheetId="63" r:id="rId26"/>
    <sheet name="15(1)~(3)" sheetId="68" r:id="rId27"/>
    <sheet name="15(4)~(6)" sheetId="69" r:id="rId28"/>
    <sheet name="15(7)、(8)" sheetId="73" r:id="rId29"/>
    <sheet name="16" sheetId="70" r:id="rId30"/>
  </sheets>
  <definedNames>
    <definedName name="_xlnm.Print_Area" localSheetId="2">'1(1)'!$A$1:$Q$24</definedName>
    <definedName name="_xlnm.Print_Area" localSheetId="3">'1(2)'!$A$1:$X$26</definedName>
    <definedName name="_xlnm.Print_Area" localSheetId="21">'10'!$A$1:$M$19</definedName>
    <definedName name="_xlnm.Print_Area" localSheetId="22">'11(1),(2)(3)'!$A$1:$J$36</definedName>
    <definedName name="_xlnm.Print_Area" localSheetId="25">'14'!$A$1:$P$18</definedName>
    <definedName name="_xlnm.Print_Area" localSheetId="26">'15(1)~(3)'!$A$1:$P$24</definedName>
    <definedName name="_xlnm.Print_Area" localSheetId="27">'15(4)~(6)'!$A$1:$P$28</definedName>
    <definedName name="_xlnm.Print_Area" localSheetId="29">'16'!$A$1:$P$26</definedName>
    <definedName name="_xlnm.Print_Area" localSheetId="4">'2'!$A$1:$D$22</definedName>
    <definedName name="_xlnm.Print_Area" localSheetId="5">'3(1)'!$A$1:$O$24</definedName>
    <definedName name="_xlnm.Print_Area" localSheetId="6">'3(2)(3)'!$A$1:$K$28</definedName>
    <definedName name="_xlnm.Print_Area" localSheetId="7">'4'!$A$1:$S$31</definedName>
    <definedName name="_xlnm.Print_Area" localSheetId="8">'5(1)(2)'!$A$1:$O$28</definedName>
    <definedName name="_xlnm.Print_Area" localSheetId="9">'5(3)'!$A$1:$N$19</definedName>
    <definedName name="_xlnm.Print_Area" localSheetId="10">'6(1)'!$A$1:$Z$37</definedName>
    <definedName name="_xlnm.Print_Area" localSheetId="12">'6(2)'!$A$1:$AO$24</definedName>
    <definedName name="_xlnm.Print_Area" localSheetId="11">'6記入要領'!$A$1:$P$28</definedName>
    <definedName name="_xlnm.Print_Area" localSheetId="15">'8(1)'!$A$1:$Q$23</definedName>
    <definedName name="_xlnm.Print_Area" localSheetId="0">表紙!$A$1:$J$34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22" l="1"/>
  <c r="Q13" i="22"/>
  <c r="P11" i="22"/>
  <c r="M11" i="22"/>
  <c r="P9" i="22"/>
  <c r="M9" i="22"/>
  <c r="H15" i="22"/>
  <c r="E15" i="22"/>
  <c r="H11" i="22"/>
  <c r="E11" i="22"/>
  <c r="E9" i="22"/>
  <c r="H9" i="22"/>
  <c r="Q27" i="8"/>
  <c r="Q6" i="25"/>
  <c r="O10" i="3"/>
  <c r="J6" i="69"/>
  <c r="J7" i="69"/>
  <c r="J8" i="69"/>
  <c r="J9" i="69"/>
  <c r="J10" i="69"/>
  <c r="J5" i="69"/>
  <c r="F21" i="43"/>
  <c r="J6" i="64"/>
  <c r="D16" i="64"/>
  <c r="E16" i="64"/>
  <c r="F16" i="64"/>
  <c r="F15" i="64"/>
  <c r="D15" i="64"/>
  <c r="I5" i="64"/>
  <c r="I4" i="64"/>
  <c r="C5" i="64"/>
  <c r="C4" i="64"/>
  <c r="D19" i="64"/>
  <c r="G19" i="64"/>
  <c r="S4" i="25"/>
  <c r="AN12" i="62"/>
  <c r="AN14" i="62"/>
  <c r="AN16" i="62"/>
  <c r="AN18" i="62"/>
  <c r="AN20" i="62"/>
  <c r="AN10" i="62"/>
  <c r="C22" i="8"/>
  <c r="C24" i="8" s="1"/>
  <c r="C21" i="8"/>
  <c r="C20" i="8"/>
  <c r="D18" i="25"/>
  <c r="S18" i="25"/>
  <c r="S8" i="25"/>
  <c r="S6" i="25"/>
  <c r="B9" i="7"/>
  <c r="Q4" i="25"/>
  <c r="D6" i="25"/>
  <c r="P20" i="41"/>
  <c r="P21" i="41"/>
  <c r="C13" i="44"/>
  <c r="C21" i="44"/>
  <c r="B7" i="44"/>
  <c r="K20" i="41"/>
  <c r="K21" i="41" s="1"/>
  <c r="C20" i="44"/>
  <c r="K12" i="8"/>
  <c r="S12" i="8" s="1"/>
  <c r="R12" i="8"/>
  <c r="L14" i="8"/>
  <c r="M14" i="8"/>
  <c r="O14" i="8"/>
  <c r="P14" i="8"/>
  <c r="E14" i="8"/>
  <c r="F14" i="8"/>
  <c r="J14" i="8"/>
  <c r="K13" i="8"/>
  <c r="F7" i="7"/>
  <c r="K7" i="7" s="1"/>
  <c r="F8" i="7"/>
  <c r="K8" i="7" s="1"/>
  <c r="J7" i="7"/>
  <c r="J8" i="7"/>
  <c r="J10" i="7"/>
  <c r="K10" i="7" s="1"/>
  <c r="F10" i="7"/>
  <c r="I20" i="44"/>
  <c r="I21" i="44" s="1"/>
  <c r="D20" i="44"/>
  <c r="E20" i="44"/>
  <c r="F20" i="44"/>
  <c r="G20" i="44"/>
  <c r="H20" i="44"/>
  <c r="J20" i="44"/>
  <c r="K20" i="44"/>
  <c r="D13" i="44"/>
  <c r="D21" i="44" s="1"/>
  <c r="E13" i="44"/>
  <c r="E21" i="44"/>
  <c r="F13" i="44"/>
  <c r="F21" i="44"/>
  <c r="G13" i="44"/>
  <c r="G21" i="44" s="1"/>
  <c r="H13" i="44"/>
  <c r="I13" i="44"/>
  <c r="J13" i="44"/>
  <c r="J21" i="44" s="1"/>
  <c r="K13" i="44"/>
  <c r="B8" i="44"/>
  <c r="B9" i="44"/>
  <c r="B10" i="44"/>
  <c r="B11" i="44"/>
  <c r="B12" i="44"/>
  <c r="B14" i="44"/>
  <c r="B15" i="44"/>
  <c r="B16" i="44"/>
  <c r="B17" i="44"/>
  <c r="B18" i="44"/>
  <c r="B19" i="44"/>
  <c r="E20" i="41"/>
  <c r="E21" i="41" s="1"/>
  <c r="F20" i="41"/>
  <c r="F21" i="41" s="1"/>
  <c r="G20" i="41"/>
  <c r="G21" i="41" s="1"/>
  <c r="H20" i="41"/>
  <c r="H21" i="41"/>
  <c r="I20" i="41"/>
  <c r="I21" i="41"/>
  <c r="J20" i="41"/>
  <c r="J21" i="41"/>
  <c r="L20" i="41"/>
  <c r="L21" i="41"/>
  <c r="M20" i="41"/>
  <c r="M21" i="41"/>
  <c r="N20" i="41"/>
  <c r="N21" i="41"/>
  <c r="O20" i="41"/>
  <c r="O21" i="41"/>
  <c r="Q20" i="41"/>
  <c r="Q21" i="41"/>
  <c r="R20" i="41"/>
  <c r="R21" i="41" s="1"/>
  <c r="D20" i="41"/>
  <c r="D21" i="41"/>
  <c r="H18" i="7"/>
  <c r="H17" i="7"/>
  <c r="H20" i="7"/>
  <c r="H19" i="7"/>
  <c r="C19" i="7" s="1"/>
  <c r="H22" i="7"/>
  <c r="H21" i="7"/>
  <c r="C21" i="7" s="1"/>
  <c r="H14" i="8"/>
  <c r="R13" i="8"/>
  <c r="H16" i="7"/>
  <c r="C15" i="7" s="1"/>
  <c r="H23" i="7"/>
  <c r="C23" i="7" s="1"/>
  <c r="H24" i="7"/>
  <c r="H25" i="7"/>
  <c r="C25" i="7" s="1"/>
  <c r="H26" i="7"/>
  <c r="H27" i="7"/>
  <c r="C27" i="7"/>
  <c r="H28" i="7"/>
  <c r="H15" i="7"/>
  <c r="C9" i="7"/>
  <c r="D9" i="7"/>
  <c r="G9" i="7"/>
  <c r="H9" i="7"/>
  <c r="I9" i="7"/>
  <c r="G10" i="6"/>
  <c r="F16" i="6"/>
  <c r="F24" i="6" s="1"/>
  <c r="L23" i="6"/>
  <c r="J23" i="6"/>
  <c r="J24" i="6" s="1"/>
  <c r="H23" i="6"/>
  <c r="L16" i="6"/>
  <c r="L24" i="6" s="1"/>
  <c r="J16" i="6"/>
  <c r="H16" i="6"/>
  <c r="H24" i="6"/>
  <c r="C16" i="6"/>
  <c r="D23" i="6"/>
  <c r="E23" i="6"/>
  <c r="E24" i="6" s="1"/>
  <c r="F23" i="6"/>
  <c r="C23" i="6"/>
  <c r="C24" i="6"/>
  <c r="D16" i="6"/>
  <c r="D24" i="6"/>
  <c r="E16" i="6"/>
  <c r="G11" i="6"/>
  <c r="G16" i="6" s="1"/>
  <c r="G12" i="6"/>
  <c r="G13" i="6"/>
  <c r="G14" i="6"/>
  <c r="G15" i="6"/>
  <c r="G17" i="6"/>
  <c r="G23" i="6" s="1"/>
  <c r="G18" i="6"/>
  <c r="G19" i="6"/>
  <c r="G20" i="6"/>
  <c r="G21" i="6"/>
  <c r="G22" i="6"/>
  <c r="K21" i="44"/>
  <c r="H21" i="44"/>
  <c r="S13" i="8"/>
  <c r="K14" i="8"/>
  <c r="R14" i="8"/>
  <c r="S14" i="8" s="1"/>
  <c r="J9" i="7"/>
  <c r="Q8" i="25" s="1"/>
  <c r="C17" i="7"/>
  <c r="G24" i="6" l="1"/>
  <c r="B21" i="44"/>
  <c r="B20" i="44"/>
  <c r="Q18" i="25"/>
  <c r="B13" i="44"/>
  <c r="F9" i="7"/>
  <c r="K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馬目　悠香</author>
  </authors>
  <commentList>
    <comment ref="E9" authorId="0" shapeId="0" xr:uid="{00000000-0006-0000-0300-000001000000}">
      <text>
        <r>
          <rPr>
            <b/>
            <sz val="12"/>
            <color indexed="81"/>
            <rFont val="MS P ゴシック"/>
            <family val="3"/>
            <charset val="128"/>
          </rPr>
          <t>増改築をした年月日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馬目　悠香</author>
  </authors>
  <commentList>
    <comment ref="J8" authorId="0" shapeId="0" xr:uid="{00000000-0006-0000-0500-000001000000}">
      <text>
        <r>
          <rPr>
            <b/>
            <sz val="12"/>
            <color indexed="81"/>
            <rFont val="MS P ゴシック"/>
            <family val="3"/>
            <charset val="128"/>
          </rPr>
          <t>実際に児童を保育した日数</t>
        </r>
        <r>
          <rPr>
            <sz val="12"/>
            <color indexed="81"/>
            <rFont val="MS P ゴシック"/>
            <family val="3"/>
            <charset val="128"/>
          </rPr>
          <t xml:space="preserve">
</t>
        </r>
      </text>
    </comment>
    <comment ref="L8" authorId="0" shapeId="0" xr:uid="{00000000-0006-0000-0500-000002000000}">
      <text>
        <r>
          <rPr>
            <b/>
            <sz val="12"/>
            <color indexed="81"/>
            <rFont val="MS P ゴシック"/>
            <family val="3"/>
            <charset val="128"/>
          </rPr>
          <t xml:space="preserve">児童を保育しなかった日数
（日・祝・年末年始を除く）
</t>
        </r>
      </text>
    </comment>
    <comment ref="N8" authorId="0" shapeId="0" xr:uid="{00000000-0006-0000-0500-000003000000}">
      <text>
        <r>
          <rPr>
            <b/>
            <sz val="12"/>
            <color indexed="81"/>
            <rFont val="MS P ゴシック"/>
            <family val="3"/>
            <charset val="128"/>
          </rPr>
          <t>休所した日と休所理由</t>
        </r>
        <r>
          <rPr>
            <sz val="12"/>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馬目　悠香</author>
  </authors>
  <commentList>
    <comment ref="C18" authorId="0" shapeId="0" xr:uid="{00000000-0006-0000-0F00-000001000000}">
      <text>
        <r>
          <rPr>
            <b/>
            <sz val="12"/>
            <color indexed="81"/>
            <rFont val="MS P ゴシック"/>
            <family val="3"/>
            <charset val="128"/>
          </rPr>
          <t>立入日を入力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馬目　悠香</author>
  </authors>
  <commentList>
    <comment ref="M4" authorId="0" shapeId="0" xr:uid="{00000000-0006-0000-1B00-000001000000}">
      <text>
        <r>
          <rPr>
            <b/>
            <sz val="12"/>
            <color indexed="81"/>
            <rFont val="MS P ゴシック"/>
            <family val="3"/>
            <charset val="128"/>
          </rPr>
          <t>シャワー、たらいでの水遊び、ビニールプールなどの方法を記入</t>
        </r>
      </text>
    </comment>
  </commentList>
</comments>
</file>

<file path=xl/sharedStrings.xml><?xml version="1.0" encoding="utf-8"?>
<sst xmlns="http://schemas.openxmlformats.org/spreadsheetml/2006/main" count="1174" uniqueCount="608">
  <si>
    <t>有給休暇</t>
    <rPh sb="2" eb="4">
      <t>キュウカ</t>
    </rPh>
    <phoneticPr fontId="3"/>
  </si>
  <si>
    <t>の 状 況</t>
    <rPh sb="2" eb="3">
      <t>ジョウ</t>
    </rPh>
    <rPh sb="4" eb="5">
      <t>キョウ</t>
    </rPh>
    <phoneticPr fontId="3"/>
  </si>
  <si>
    <t>福祉施設</t>
    <rPh sb="0" eb="2">
      <t>フクシ</t>
    </rPh>
    <rPh sb="2" eb="4">
      <t>シセツ</t>
    </rPh>
    <phoneticPr fontId="3"/>
  </si>
  <si>
    <t>所定日数</t>
    <rPh sb="2" eb="4">
      <t>ニッスウ</t>
    </rPh>
    <phoneticPr fontId="3"/>
  </si>
  <si>
    <t>就職</t>
    <rPh sb="0" eb="2">
      <t>シュウショク</t>
    </rPh>
    <phoneticPr fontId="3"/>
  </si>
  <si>
    <t>勤続</t>
    <rPh sb="0" eb="2">
      <t>キンゾク</t>
    </rPh>
    <phoneticPr fontId="3"/>
  </si>
  <si>
    <t>辞令交付</t>
    <rPh sb="0" eb="2">
      <t>ジレイ</t>
    </rPh>
    <rPh sb="2" eb="4">
      <t>コウフ</t>
    </rPh>
    <phoneticPr fontId="3"/>
  </si>
  <si>
    <t>経験年数</t>
    <rPh sb="0" eb="2">
      <t>ケイケン</t>
    </rPh>
    <rPh sb="2" eb="4">
      <t>ネンスウ</t>
    </rPh>
    <phoneticPr fontId="3"/>
  </si>
  <si>
    <t>年月日</t>
    <rPh sb="0" eb="3">
      <t>ネンガッピ</t>
    </rPh>
    <phoneticPr fontId="3"/>
  </si>
  <si>
    <t>年数</t>
    <rPh sb="0" eb="2">
      <t>ネンスウ</t>
    </rPh>
    <phoneticPr fontId="3"/>
  </si>
  <si>
    <t>の有無</t>
    <rPh sb="1" eb="3">
      <t>ウム</t>
    </rPh>
    <phoneticPr fontId="3"/>
  </si>
  <si>
    <t>経　験　年　数　</t>
    <phoneticPr fontId="3"/>
  </si>
  <si>
    <t>現施設経験</t>
    <phoneticPr fontId="3"/>
  </si>
  <si>
    <t>他の社会</t>
    <phoneticPr fontId="3"/>
  </si>
  <si>
    <t>６　職員の状況</t>
    <phoneticPr fontId="3"/>
  </si>
  <si>
    <t>役　職</t>
    <rPh sb="0" eb="1">
      <t>エキ</t>
    </rPh>
    <rPh sb="2" eb="3">
      <t>ショク</t>
    </rPh>
    <phoneticPr fontId="3"/>
  </si>
  <si>
    <t>６　職員の状況</t>
    <rPh sb="2" eb="4">
      <t>ショクイン</t>
    </rPh>
    <rPh sb="5" eb="7">
      <t>ジョウキョウ</t>
    </rPh>
    <phoneticPr fontId="3"/>
  </si>
  <si>
    <t>年</t>
    <rPh sb="0" eb="1">
      <t>ネン</t>
    </rPh>
    <phoneticPr fontId="3"/>
  </si>
  <si>
    <t>月</t>
    <rPh sb="0" eb="1">
      <t>ガツ</t>
    </rPh>
    <phoneticPr fontId="3"/>
  </si>
  <si>
    <t>日</t>
    <rPh sb="0" eb="1">
      <t>ヒ</t>
    </rPh>
    <phoneticPr fontId="3"/>
  </si>
  <si>
    <t>退職共</t>
    <rPh sb="0" eb="2">
      <t>タイショク</t>
    </rPh>
    <rPh sb="2" eb="3">
      <t>トモ</t>
    </rPh>
    <phoneticPr fontId="3"/>
  </si>
  <si>
    <t>済加入</t>
    <rPh sb="0" eb="1">
      <t>スミ</t>
    </rPh>
    <rPh sb="1" eb="3">
      <t>カニュウ</t>
    </rPh>
    <phoneticPr fontId="3"/>
  </si>
  <si>
    <t>福祉</t>
    <rPh sb="0" eb="2">
      <t>フクシ</t>
    </rPh>
    <phoneticPr fontId="3"/>
  </si>
  <si>
    <t>医療</t>
    <rPh sb="0" eb="2">
      <t>イリョウ</t>
    </rPh>
    <phoneticPr fontId="3"/>
  </si>
  <si>
    <t>機構</t>
    <rPh sb="0" eb="2">
      <t>キコウ</t>
    </rPh>
    <phoneticPr fontId="3"/>
  </si>
  <si>
    <t>県</t>
    <rPh sb="0" eb="1">
      <t>ケン</t>
    </rPh>
    <phoneticPr fontId="3"/>
  </si>
  <si>
    <t>社</t>
    <rPh sb="0" eb="1">
      <t>シャ</t>
    </rPh>
    <phoneticPr fontId="3"/>
  </si>
  <si>
    <t>協</t>
    <rPh sb="0" eb="1">
      <t>キョウ</t>
    </rPh>
    <phoneticPr fontId="3"/>
  </si>
  <si>
    <t>職　種</t>
    <phoneticPr fontId="3"/>
  </si>
  <si>
    <t>消火器数</t>
    <rPh sb="0" eb="3">
      <t>ショウカキ</t>
    </rPh>
    <rPh sb="3" eb="4">
      <t>スウ</t>
    </rPh>
    <phoneticPr fontId="3"/>
  </si>
  <si>
    <t>消防用水</t>
    <rPh sb="0" eb="2">
      <t>ショウボウ</t>
    </rPh>
    <rPh sb="2" eb="4">
      <t>ヨウスイ</t>
    </rPh>
    <phoneticPr fontId="3"/>
  </si>
  <si>
    <t>屋内消火栓設備</t>
    <rPh sb="0" eb="2">
      <t>オクナイ</t>
    </rPh>
    <rPh sb="2" eb="5">
      <t>ショウカセン</t>
    </rPh>
    <rPh sb="5" eb="7">
      <t>セツビ</t>
    </rPh>
    <phoneticPr fontId="3"/>
  </si>
  <si>
    <t>非常電源設備</t>
    <rPh sb="0" eb="2">
      <t>ヒジョウ</t>
    </rPh>
    <rPh sb="2" eb="4">
      <t>デンゲン</t>
    </rPh>
    <rPh sb="4" eb="6">
      <t>セツビ</t>
    </rPh>
    <phoneticPr fontId="3"/>
  </si>
  <si>
    <t>スプリンクラー設備</t>
    <rPh sb="7" eb="9">
      <t>セツビ</t>
    </rPh>
    <phoneticPr fontId="3"/>
  </si>
  <si>
    <t>防火扉</t>
    <rPh sb="0" eb="2">
      <t>ボウカ</t>
    </rPh>
    <rPh sb="2" eb="3">
      <t>トビラ</t>
    </rPh>
    <phoneticPr fontId="3"/>
  </si>
  <si>
    <t>屋外消火栓設備</t>
    <rPh sb="0" eb="2">
      <t>オクガイ</t>
    </rPh>
    <rPh sb="2" eb="5">
      <t>ショウカセン</t>
    </rPh>
    <rPh sb="5" eb="7">
      <t>セツビ</t>
    </rPh>
    <phoneticPr fontId="3"/>
  </si>
  <si>
    <t>防火カーテンの設備</t>
    <rPh sb="0" eb="2">
      <t>ボウカ</t>
    </rPh>
    <rPh sb="7" eb="9">
      <t>セツビ</t>
    </rPh>
    <phoneticPr fontId="3"/>
  </si>
  <si>
    <t>自動火災報知機設備</t>
    <rPh sb="0" eb="2">
      <t>ジドウ</t>
    </rPh>
    <rPh sb="2" eb="4">
      <t>カサイ</t>
    </rPh>
    <rPh sb="4" eb="6">
      <t>ホウチ</t>
    </rPh>
    <rPh sb="6" eb="7">
      <t>キ</t>
    </rPh>
    <rPh sb="7" eb="9">
      <t>セツビ</t>
    </rPh>
    <phoneticPr fontId="3"/>
  </si>
  <si>
    <t>消防器具の補修点検</t>
    <rPh sb="0" eb="2">
      <t>ショウボウ</t>
    </rPh>
    <rPh sb="2" eb="4">
      <t>キグ</t>
    </rPh>
    <rPh sb="5" eb="7">
      <t>ホシュウ</t>
    </rPh>
    <rPh sb="7" eb="9">
      <t>テンケン</t>
    </rPh>
    <phoneticPr fontId="3"/>
  </si>
  <si>
    <t>漏電火災警報器</t>
    <rPh sb="0" eb="2">
      <t>ロウデン</t>
    </rPh>
    <rPh sb="2" eb="4">
      <t>カサイ</t>
    </rPh>
    <rPh sb="4" eb="7">
      <t>ケイホウキ</t>
    </rPh>
    <phoneticPr fontId="3"/>
  </si>
  <si>
    <t>消火器充てん年月日</t>
    <rPh sb="0" eb="3">
      <t>ショウカキ</t>
    </rPh>
    <rPh sb="3" eb="4">
      <t>ジュウ</t>
    </rPh>
    <rPh sb="6" eb="9">
      <t>ネンガッピ</t>
    </rPh>
    <phoneticPr fontId="3"/>
  </si>
  <si>
    <t>非常警報器具等</t>
    <rPh sb="0" eb="2">
      <t>ヒジョウ</t>
    </rPh>
    <rPh sb="2" eb="5">
      <t>ケイホウキ</t>
    </rPh>
    <rPh sb="5" eb="6">
      <t>グ</t>
    </rPh>
    <rPh sb="6" eb="7">
      <t>トウ</t>
    </rPh>
    <phoneticPr fontId="3"/>
  </si>
  <si>
    <t>消防用設備点検の報告年月日</t>
    <rPh sb="0" eb="3">
      <t>ショウボウヨウ</t>
    </rPh>
    <rPh sb="3" eb="5">
      <t>セツビ</t>
    </rPh>
    <rPh sb="5" eb="7">
      <t>テンケン</t>
    </rPh>
    <rPh sb="8" eb="10">
      <t>ホウコク</t>
    </rPh>
    <rPh sb="10" eb="13">
      <t>ネンガッピ</t>
    </rPh>
    <phoneticPr fontId="3"/>
  </si>
  <si>
    <t>避難器具（滑り台、救助袋等）</t>
    <rPh sb="0" eb="2">
      <t>ヒナン</t>
    </rPh>
    <rPh sb="2" eb="4">
      <t>キグ</t>
    </rPh>
    <rPh sb="5" eb="6">
      <t>スベ</t>
    </rPh>
    <rPh sb="7" eb="8">
      <t>ダイ</t>
    </rPh>
    <rPh sb="9" eb="11">
      <t>キュウジョ</t>
    </rPh>
    <rPh sb="11" eb="12">
      <t>フクロ</t>
    </rPh>
    <rPh sb="12" eb="13">
      <t>トウ</t>
    </rPh>
    <phoneticPr fontId="3"/>
  </si>
  <si>
    <t>　　　２　分園がある場合は、分園の状況は別葉とすること。</t>
    <rPh sb="5" eb="6">
      <t>ブン</t>
    </rPh>
    <rPh sb="6" eb="7">
      <t>エン</t>
    </rPh>
    <rPh sb="10" eb="12">
      <t>バアイ</t>
    </rPh>
    <rPh sb="14" eb="15">
      <t>ブン</t>
    </rPh>
    <rPh sb="15" eb="16">
      <t>エン</t>
    </rPh>
    <rPh sb="17" eb="19">
      <t>ジョウキョウ</t>
    </rPh>
    <rPh sb="20" eb="22">
      <t>ベツヨウ</t>
    </rPh>
    <phoneticPr fontId="3"/>
  </si>
  <si>
    <t>実施月日</t>
    <rPh sb="0" eb="2">
      <t>ジッシ</t>
    </rPh>
    <rPh sb="2" eb="4">
      <t>ガッピ</t>
    </rPh>
    <phoneticPr fontId="3"/>
  </si>
  <si>
    <t>訓練の想定</t>
    <rPh sb="0" eb="2">
      <t>クンレン</t>
    </rPh>
    <rPh sb="3" eb="5">
      <t>ソウテイ</t>
    </rPh>
    <phoneticPr fontId="3"/>
  </si>
  <si>
    <t>訓練のねらい</t>
    <rPh sb="0" eb="2">
      <t>クンレン</t>
    </rPh>
    <phoneticPr fontId="3"/>
  </si>
  <si>
    <t>記録</t>
    <rPh sb="0" eb="2">
      <t>キロク</t>
    </rPh>
    <phoneticPr fontId="3"/>
  </si>
  <si>
    <t>避難</t>
    <rPh sb="0" eb="2">
      <t>ヒナン</t>
    </rPh>
    <phoneticPr fontId="3"/>
  </si>
  <si>
    <t>消火</t>
    <rPh sb="0" eb="2">
      <t>ショウカ</t>
    </rPh>
    <phoneticPr fontId="3"/>
  </si>
  <si>
    <t>１月</t>
  </si>
  <si>
    <t>２月</t>
  </si>
  <si>
    <t>３月</t>
  </si>
  <si>
    <t>実施年月日</t>
    <rPh sb="0" eb="2">
      <t>ジッシ</t>
    </rPh>
    <rPh sb="2" eb="5">
      <t>ネンガッピ</t>
    </rPh>
    <phoneticPr fontId="3"/>
  </si>
  <si>
    <t>対象児年齢</t>
    <rPh sb="0" eb="2">
      <t>タイショウ</t>
    </rPh>
    <rPh sb="2" eb="3">
      <t>ジ</t>
    </rPh>
    <rPh sb="3" eb="5">
      <t>ネンレイ</t>
    </rPh>
    <phoneticPr fontId="3"/>
  </si>
  <si>
    <t>実施内容</t>
    <rPh sb="0" eb="2">
      <t>ジッシ</t>
    </rPh>
    <rPh sb="2" eb="4">
      <t>ナイヨウ</t>
    </rPh>
    <phoneticPr fontId="3"/>
  </si>
  <si>
    <t>給付対象事実の発生年月日</t>
    <rPh sb="0" eb="2">
      <t>キュウフ</t>
    </rPh>
    <rPh sb="2" eb="4">
      <t>タイショウ</t>
    </rPh>
    <rPh sb="4" eb="6">
      <t>ジジツ</t>
    </rPh>
    <rPh sb="7" eb="9">
      <t>ハッセイ</t>
    </rPh>
    <rPh sb="9" eb="12">
      <t>ネンガッピ</t>
    </rPh>
    <phoneticPr fontId="3"/>
  </si>
  <si>
    <t>給付対象児童名（年齢）</t>
    <rPh sb="0" eb="2">
      <t>キュウフ</t>
    </rPh>
    <rPh sb="2" eb="4">
      <t>タイショウ</t>
    </rPh>
    <rPh sb="4" eb="6">
      <t>ジドウ</t>
    </rPh>
    <rPh sb="6" eb="7">
      <t>メイ</t>
    </rPh>
    <rPh sb="8" eb="10">
      <t>ネンレイ</t>
    </rPh>
    <phoneticPr fontId="3"/>
  </si>
  <si>
    <t>給付対象となった事故の概要</t>
    <rPh sb="0" eb="2">
      <t>キュウフ</t>
    </rPh>
    <rPh sb="2" eb="4">
      <t>タイショウ</t>
    </rPh>
    <rPh sb="8" eb="10">
      <t>ジコ</t>
    </rPh>
    <rPh sb="11" eb="13">
      <t>ガイヨウ</t>
    </rPh>
    <phoneticPr fontId="3"/>
  </si>
  <si>
    <t>（注）前年度の４月以降の状況について記入すること。</t>
    <rPh sb="1" eb="2">
      <t>チュウ</t>
    </rPh>
    <rPh sb="3" eb="6">
      <t>ゼンネンド</t>
    </rPh>
    <rPh sb="8" eb="9">
      <t>ガツ</t>
    </rPh>
    <rPh sb="9" eb="11">
      <t>イコウ</t>
    </rPh>
    <rPh sb="12" eb="14">
      <t>ジョウキョウ</t>
    </rPh>
    <rPh sb="18" eb="20">
      <t>キニュウ</t>
    </rPh>
    <phoneticPr fontId="3"/>
  </si>
  <si>
    <t>在職年月</t>
    <rPh sb="0" eb="2">
      <t>ザイショク</t>
    </rPh>
    <rPh sb="2" eb="3">
      <t>ネン</t>
    </rPh>
    <rPh sb="3" eb="4">
      <t>ガツ</t>
    </rPh>
    <phoneticPr fontId="3"/>
  </si>
  <si>
    <t>障がい児</t>
    <rPh sb="0" eb="1">
      <t>ショウ</t>
    </rPh>
    <rPh sb="3" eb="4">
      <t>ジ</t>
    </rPh>
    <phoneticPr fontId="3"/>
  </si>
  <si>
    <t>０歳児室</t>
    <rPh sb="1" eb="2">
      <t>サイ</t>
    </rPh>
    <rPh sb="2" eb="3">
      <t>ジ</t>
    </rPh>
    <rPh sb="3" eb="4">
      <t>シツ</t>
    </rPh>
    <phoneticPr fontId="3"/>
  </si>
  <si>
    <t>１歳児室</t>
    <rPh sb="1" eb="2">
      <t>サイ</t>
    </rPh>
    <rPh sb="2" eb="3">
      <t>ジ</t>
    </rPh>
    <rPh sb="3" eb="4">
      <t>シツ</t>
    </rPh>
    <phoneticPr fontId="3"/>
  </si>
  <si>
    <t>２歳児室</t>
    <rPh sb="1" eb="2">
      <t>サイ</t>
    </rPh>
    <rPh sb="2" eb="3">
      <t>ジ</t>
    </rPh>
    <rPh sb="3" eb="4">
      <t>シツ</t>
    </rPh>
    <phoneticPr fontId="3"/>
  </si>
  <si>
    <t>３歳児室</t>
    <rPh sb="1" eb="2">
      <t>サイ</t>
    </rPh>
    <rPh sb="2" eb="3">
      <t>ジ</t>
    </rPh>
    <rPh sb="3" eb="4">
      <t>シツ</t>
    </rPh>
    <phoneticPr fontId="3"/>
  </si>
  <si>
    <t>４歳児室</t>
    <rPh sb="1" eb="2">
      <t>サイ</t>
    </rPh>
    <rPh sb="2" eb="3">
      <t>ジ</t>
    </rPh>
    <rPh sb="3" eb="4">
      <t>シツ</t>
    </rPh>
    <phoneticPr fontId="3"/>
  </si>
  <si>
    <t>５歳児室</t>
    <rPh sb="1" eb="2">
      <t>サイ</t>
    </rPh>
    <rPh sb="2" eb="3">
      <t>ジ</t>
    </rPh>
    <rPh sb="3" eb="4">
      <t>シツ</t>
    </rPh>
    <phoneticPr fontId="3"/>
  </si>
  <si>
    <t>面積</t>
    <rPh sb="0" eb="2">
      <t>メンセキ</t>
    </rPh>
    <phoneticPr fontId="3"/>
  </si>
  <si>
    <t>(大)</t>
    <rPh sb="1" eb="2">
      <t>ダイ</t>
    </rPh>
    <phoneticPr fontId="3"/>
  </si>
  <si>
    <t>(小)</t>
    <rPh sb="1" eb="2">
      <t>ショウ</t>
    </rPh>
    <phoneticPr fontId="3"/>
  </si>
  <si>
    <t>(乳児)</t>
    <rPh sb="1" eb="3">
      <t>ニュウジ</t>
    </rPh>
    <phoneticPr fontId="3"/>
  </si>
  <si>
    <t>遊具（設置してある遊具全て記入すること）</t>
    <rPh sb="0" eb="2">
      <t>ユウグ</t>
    </rPh>
    <rPh sb="3" eb="5">
      <t>セッチ</t>
    </rPh>
    <rPh sb="9" eb="11">
      <t>ユウグ</t>
    </rPh>
    <rPh sb="11" eb="12">
      <t>スベ</t>
    </rPh>
    <rPh sb="13" eb="15">
      <t>キニュウ</t>
    </rPh>
    <phoneticPr fontId="3"/>
  </si>
  <si>
    <t>円</t>
    <rPh sb="0" eb="1">
      <t>エン</t>
    </rPh>
    <phoneticPr fontId="3"/>
  </si>
  <si>
    <t>借地料</t>
    <rPh sb="0" eb="3">
      <t>シャクチリョウ</t>
    </rPh>
    <phoneticPr fontId="3"/>
  </si>
  <si>
    <t>調理担当</t>
    <rPh sb="0" eb="2">
      <t>チョウリ</t>
    </rPh>
    <rPh sb="2" eb="4">
      <t>タントウ</t>
    </rPh>
    <phoneticPr fontId="3"/>
  </si>
  <si>
    <t>調乳担当</t>
    <rPh sb="0" eb="1">
      <t>チョウ</t>
    </rPh>
    <rPh sb="1" eb="2">
      <t>ニュウ</t>
    </rPh>
    <rPh sb="2" eb="4">
      <t>タントウ</t>
    </rPh>
    <phoneticPr fontId="3"/>
  </si>
  <si>
    <t>屋外遊技場</t>
    <rPh sb="0" eb="2">
      <t>オクガイ</t>
    </rPh>
    <rPh sb="2" eb="5">
      <t>ユウギジョウ</t>
    </rPh>
    <phoneticPr fontId="3"/>
  </si>
  <si>
    <t>月</t>
    <rPh sb="0" eb="1">
      <t>ツキ</t>
    </rPh>
    <phoneticPr fontId="3"/>
  </si>
  <si>
    <t>本</t>
    <rPh sb="0" eb="1">
      <t>ホン</t>
    </rPh>
    <phoneticPr fontId="3"/>
  </si>
  <si>
    <t>消防署立入検査</t>
    <rPh sb="0" eb="3">
      <t>ショウボウショ</t>
    </rPh>
    <rPh sb="3" eb="5">
      <t>タチイリ</t>
    </rPh>
    <rPh sb="5" eb="7">
      <t>ケンサ</t>
    </rPh>
    <phoneticPr fontId="3"/>
  </si>
  <si>
    <t>監査実施年月日</t>
    <rPh sb="0" eb="2">
      <t>カンサ</t>
    </rPh>
    <rPh sb="2" eb="4">
      <t>ジッシ</t>
    </rPh>
    <phoneticPr fontId="3"/>
  </si>
  <si>
    <t>自己</t>
    <rPh sb="0" eb="2">
      <t>ジコ</t>
    </rPh>
    <phoneticPr fontId="3"/>
  </si>
  <si>
    <t>所有地</t>
    <rPh sb="0" eb="3">
      <t>ショユウチ</t>
    </rPh>
    <phoneticPr fontId="3"/>
  </si>
  <si>
    <t>　(1)　運営方針等</t>
    <rPh sb="5" eb="7">
      <t>ウンエイ</t>
    </rPh>
    <rPh sb="7" eb="9">
      <t>ホウシン</t>
    </rPh>
    <rPh sb="9" eb="10">
      <t>トウ</t>
    </rPh>
    <phoneticPr fontId="3"/>
  </si>
  <si>
    <t>　(2)　建物設備の状況</t>
    <rPh sb="5" eb="7">
      <t>タテモノ</t>
    </rPh>
    <rPh sb="7" eb="9">
      <t>セツビ</t>
    </rPh>
    <rPh sb="10" eb="12">
      <t>ジョウキョウ</t>
    </rPh>
    <phoneticPr fontId="3"/>
  </si>
  <si>
    <t>　(1)　入所児童数（前年度）</t>
    <rPh sb="5" eb="7">
      <t>ニュウショ</t>
    </rPh>
    <rPh sb="7" eb="9">
      <t>ジドウ</t>
    </rPh>
    <rPh sb="9" eb="10">
      <t>スウ</t>
    </rPh>
    <rPh sb="11" eb="14">
      <t>ゼンネンド</t>
    </rPh>
    <phoneticPr fontId="3"/>
  </si>
  <si>
    <t>　(2)　年齢別入所状況</t>
    <rPh sb="5" eb="7">
      <t>ネンレイ</t>
    </rPh>
    <rPh sb="7" eb="8">
      <t>ベツ</t>
    </rPh>
    <rPh sb="8" eb="10">
      <t>ニュウショ</t>
    </rPh>
    <rPh sb="10" eb="12">
      <t>ジョウキョウ</t>
    </rPh>
    <phoneticPr fontId="3"/>
  </si>
  <si>
    <t>　(3)　クラス編成の状況</t>
    <rPh sb="8" eb="10">
      <t>ヘンセイ</t>
    </rPh>
    <rPh sb="11" eb="13">
      <t>ジョウキョウ</t>
    </rPh>
    <phoneticPr fontId="3"/>
  </si>
  <si>
    <t>　(1)　職種別職員充足状況</t>
    <rPh sb="5" eb="8">
      <t>ショクシュベツ</t>
    </rPh>
    <rPh sb="8" eb="10">
      <t>ショクイン</t>
    </rPh>
    <rPh sb="10" eb="12">
      <t>ジュウソク</t>
    </rPh>
    <rPh sb="12" eb="14">
      <t>ジョウキョウ</t>
    </rPh>
    <phoneticPr fontId="3"/>
  </si>
  <si>
    <t>　(2)　非常勤職員の配置状況</t>
    <rPh sb="5" eb="8">
      <t>ヒジョウキン</t>
    </rPh>
    <rPh sb="8" eb="10">
      <t>ショクイン</t>
    </rPh>
    <rPh sb="11" eb="13">
      <t>ハイチ</t>
    </rPh>
    <rPh sb="13" eb="15">
      <t>ジョウキョウ</t>
    </rPh>
    <phoneticPr fontId="3"/>
  </si>
  <si>
    <t>　(3)　嘱託医の状況</t>
    <rPh sb="5" eb="7">
      <t>ショクタク</t>
    </rPh>
    <rPh sb="7" eb="8">
      <t>イ</t>
    </rPh>
    <rPh sb="9" eb="11">
      <t>ジョウキョウ</t>
    </rPh>
    <phoneticPr fontId="3"/>
  </si>
  <si>
    <t>　(1)　保育所</t>
    <rPh sb="5" eb="7">
      <t>ホイク</t>
    </rPh>
    <rPh sb="7" eb="8">
      <t>ショ</t>
    </rPh>
    <phoneticPr fontId="3"/>
  </si>
  <si>
    <t>　(1)　入所児童</t>
    <rPh sb="5" eb="7">
      <t>ニュウショ</t>
    </rPh>
    <rPh sb="7" eb="9">
      <t>ジドウ</t>
    </rPh>
    <phoneticPr fontId="3"/>
  </si>
  <si>
    <t>　(2)　職員</t>
    <rPh sb="5" eb="7">
      <t>ショクイン</t>
    </rPh>
    <phoneticPr fontId="3"/>
  </si>
  <si>
    <t>　(3)　給食・調乳従事者の検便</t>
    <rPh sb="5" eb="7">
      <t>キュウショク</t>
    </rPh>
    <rPh sb="8" eb="9">
      <t>チョウ</t>
    </rPh>
    <rPh sb="9" eb="10">
      <t>ニュウ</t>
    </rPh>
    <rPh sb="10" eb="13">
      <t>ジュウジシャ</t>
    </rPh>
    <rPh sb="14" eb="16">
      <t>ケンベン</t>
    </rPh>
    <phoneticPr fontId="3"/>
  </si>
  <si>
    <t>　(1)　防災設備等の整備状況</t>
    <rPh sb="5" eb="7">
      <t>ボウサイ</t>
    </rPh>
    <rPh sb="7" eb="9">
      <t>セツビ</t>
    </rPh>
    <rPh sb="9" eb="10">
      <t>トウ</t>
    </rPh>
    <rPh sb="11" eb="13">
      <t>セイビ</t>
    </rPh>
    <rPh sb="13" eb="15">
      <t>ジョウキョウ</t>
    </rPh>
    <phoneticPr fontId="3"/>
  </si>
  <si>
    <t>　(1)　苦情解決責任者名等</t>
    <rPh sb="5" eb="7">
      <t>クジョウ</t>
    </rPh>
    <rPh sb="7" eb="9">
      <t>カイケツ</t>
    </rPh>
    <rPh sb="9" eb="12">
      <t>セキニンシャ</t>
    </rPh>
    <rPh sb="12" eb="13">
      <t>メイ</t>
    </rPh>
    <rPh sb="13" eb="14">
      <t>ナド</t>
    </rPh>
    <phoneticPr fontId="3"/>
  </si>
  <si>
    <t>(2)　建物設備の状況</t>
    <rPh sb="4" eb="6">
      <t>タテモノ</t>
    </rPh>
    <rPh sb="6" eb="8">
      <t>セツビ</t>
    </rPh>
    <rPh sb="9" eb="11">
      <t>ジョウキョウ</t>
    </rPh>
    <phoneticPr fontId="3"/>
  </si>
  <si>
    <t>(2)　年齢別入所状況</t>
    <rPh sb="4" eb="6">
      <t>ネンレイ</t>
    </rPh>
    <rPh sb="6" eb="7">
      <t>ベツ</t>
    </rPh>
    <rPh sb="7" eb="9">
      <t>ニュウショ</t>
    </rPh>
    <rPh sb="9" eb="11">
      <t>ジョウキョウ</t>
    </rPh>
    <phoneticPr fontId="3"/>
  </si>
  <si>
    <t>(3)　クラス編成の状況</t>
    <rPh sb="7" eb="9">
      <t>ヘンセイ</t>
    </rPh>
    <rPh sb="10" eb="12">
      <t>ジョウキョウ</t>
    </rPh>
    <phoneticPr fontId="3"/>
  </si>
  <si>
    <t>(2)　防災訓練の実施状況（前年度）</t>
    <rPh sb="4" eb="6">
      <t>ボウサイ</t>
    </rPh>
    <rPh sb="6" eb="8">
      <t>クンレン</t>
    </rPh>
    <rPh sb="9" eb="11">
      <t>ジッシ</t>
    </rPh>
    <rPh sb="11" eb="13">
      <t>ジョウキョウ</t>
    </rPh>
    <rPh sb="14" eb="17">
      <t>ゼンネンド</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</si>
  <si>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</si>
  <si>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</si>
  <si>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</si>
  <si>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</si>
  <si>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</si>
  <si>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</si>
  <si>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</si>
  <si>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</si>
  <si>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</si>
  <si>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</si>
  <si>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（運動場）</t>
    <phoneticPr fontId="3"/>
  </si>
  <si>
    <t>㎡</t>
    <phoneticPr fontId="3"/>
  </si>
  <si>
    <t>トイレ</t>
    <phoneticPr fontId="3"/>
  </si>
  <si>
    <t>㎡</t>
    <phoneticPr fontId="3"/>
  </si>
  <si>
    <t>10月</t>
    <phoneticPr fontId="3"/>
  </si>
  <si>
    <t>11月</t>
    <phoneticPr fontId="3"/>
  </si>
  <si>
    <t>12月</t>
    <phoneticPr fontId="3"/>
  </si>
  <si>
    <t>10月</t>
    <phoneticPr fontId="3"/>
  </si>
  <si>
    <t>11月</t>
    <phoneticPr fontId="3"/>
  </si>
  <si>
    <t>12月</t>
    <phoneticPr fontId="3"/>
  </si>
  <si>
    <t>10月</t>
    <phoneticPr fontId="3"/>
  </si>
  <si>
    <t>記入要領</t>
    <rPh sb="0" eb="2">
      <t>キニュウ</t>
    </rPh>
    <rPh sb="2" eb="4">
      <t>ヨウリョウ</t>
    </rPh>
    <phoneticPr fontId="3"/>
  </si>
  <si>
    <t>４　「専任、兼任の別」欄には、当該施設にのみ常時勤務する場合を「専」とし、当該施設の他の職種又は、他の施設にも勤務する等ほかにも時間的</t>
    <rPh sb="37" eb="39">
      <t>トウガイ</t>
    </rPh>
    <rPh sb="39" eb="41">
      <t>シセツ</t>
    </rPh>
    <rPh sb="42" eb="43">
      <t>タ</t>
    </rPh>
    <rPh sb="44" eb="46">
      <t>ショクシュ</t>
    </rPh>
    <rPh sb="46" eb="47">
      <t>マタ</t>
    </rPh>
    <phoneticPr fontId="3"/>
  </si>
  <si>
    <t>　拘束の伴う仕事をもっている場合を「兼」とし、その業務内容については「備考」欄に記入すること。</t>
    <phoneticPr fontId="3"/>
  </si>
  <si>
    <t>　また、複数の職員数となる職種については、「小計」欄を設け、人数、平均年齢、平均本俸月額を記入し、「合計」欄も同様に記入すること。</t>
    <phoneticPr fontId="3"/>
  </si>
  <si>
    <t>　（例）「週４日、８：３０～１７：３０」「日曜祝日のみ、６：００～１５：００」</t>
    <phoneticPr fontId="3"/>
  </si>
  <si>
    <t>資格</t>
    <rPh sb="0" eb="2">
      <t>シカク</t>
    </rPh>
    <phoneticPr fontId="3"/>
  </si>
  <si>
    <t>雇用予定年月</t>
    <rPh sb="0" eb="2">
      <t>コヨウ</t>
    </rPh>
    <rPh sb="2" eb="4">
      <t>ヨテイ</t>
    </rPh>
    <rPh sb="4" eb="5">
      <t>ネン</t>
    </rPh>
    <rPh sb="5" eb="6">
      <t>ガツ</t>
    </rPh>
    <phoneticPr fontId="3"/>
  </si>
  <si>
    <t>選考</t>
    <rPh sb="0" eb="2">
      <t>センコウ</t>
    </rPh>
    <phoneticPr fontId="3"/>
  </si>
  <si>
    <t>選考方法</t>
    <rPh sb="0" eb="2">
      <t>センコウ</t>
    </rPh>
    <rPh sb="2" eb="4">
      <t>ホウホウ</t>
    </rPh>
    <phoneticPr fontId="3"/>
  </si>
  <si>
    <t>産休等期間</t>
    <rPh sb="0" eb="2">
      <t>サンキュウ</t>
    </rPh>
    <rPh sb="2" eb="3">
      <t>トウ</t>
    </rPh>
    <rPh sb="3" eb="5">
      <t>キカン</t>
    </rPh>
    <phoneticPr fontId="3"/>
  </si>
  <si>
    <t>（その他確認事項）</t>
    <rPh sb="3" eb="4">
      <t>タ</t>
    </rPh>
    <rPh sb="4" eb="6">
      <t>カクニン</t>
    </rPh>
    <rPh sb="6" eb="8">
      <t>ジコウ</t>
    </rPh>
    <phoneticPr fontId="3"/>
  </si>
  <si>
    <t>産休等職員</t>
    <rPh sb="0" eb="2">
      <t>サンキュウ</t>
    </rPh>
    <rPh sb="2" eb="3">
      <t>トウ</t>
    </rPh>
    <rPh sb="3" eb="5">
      <t>ショクイン</t>
    </rPh>
    <phoneticPr fontId="3"/>
  </si>
  <si>
    <t>委嘱状・契約書</t>
    <rPh sb="0" eb="3">
      <t>イショクジョウ</t>
    </rPh>
    <rPh sb="4" eb="7">
      <t>ケイヤクショ</t>
    </rPh>
    <phoneticPr fontId="3"/>
  </si>
  <si>
    <t>（注）本表は、⑴表の非常勤職員（嘱託医を除く）の配置状況を記入すること。</t>
    <rPh sb="1" eb="2">
      <t>チュウ</t>
    </rPh>
    <rPh sb="3" eb="4">
      <t>ホン</t>
    </rPh>
    <rPh sb="4" eb="5">
      <t>ヒョウ</t>
    </rPh>
    <rPh sb="8" eb="9">
      <t>ヒョウ</t>
    </rPh>
    <rPh sb="10" eb="13">
      <t>ヒジョウキン</t>
    </rPh>
    <rPh sb="13" eb="15">
      <t>ショクイン</t>
    </rPh>
    <rPh sb="16" eb="18">
      <t>ショクタク</t>
    </rPh>
    <rPh sb="18" eb="19">
      <t>イ</t>
    </rPh>
    <rPh sb="20" eb="21">
      <t>ノゾ</t>
    </rPh>
    <rPh sb="24" eb="26">
      <t>ハイチ</t>
    </rPh>
    <rPh sb="26" eb="28">
      <t>ジョウキョウ</t>
    </rPh>
    <rPh sb="29" eb="31">
      <t>キニュウ</t>
    </rPh>
    <phoneticPr fontId="3"/>
  </si>
  <si>
    <t>(4)　施設長の資格要件</t>
    <rPh sb="4" eb="6">
      <t>シセツ</t>
    </rPh>
    <rPh sb="6" eb="7">
      <t>チョウ</t>
    </rPh>
    <rPh sb="8" eb="10">
      <t>シカク</t>
    </rPh>
    <rPh sb="10" eb="12">
      <t>ヨウケン</t>
    </rPh>
    <phoneticPr fontId="3"/>
  </si>
  <si>
    <t>資格要件の具備状況</t>
    <rPh sb="0" eb="2">
      <t>シカク</t>
    </rPh>
    <rPh sb="2" eb="4">
      <t>ヨウケン</t>
    </rPh>
    <rPh sb="5" eb="7">
      <t>グビ</t>
    </rPh>
    <rPh sb="7" eb="9">
      <t>ジョウキョウ</t>
    </rPh>
    <phoneticPr fontId="3"/>
  </si>
  <si>
    <t>　(4)　施設長の資格要件</t>
    <rPh sb="5" eb="7">
      <t>シセツ</t>
    </rPh>
    <rPh sb="7" eb="8">
      <t>チョウ</t>
    </rPh>
    <rPh sb="9" eb="11">
      <t>シカク</t>
    </rPh>
    <rPh sb="11" eb="13">
      <t>ヨウケン</t>
    </rPh>
    <phoneticPr fontId="3"/>
  </si>
  <si>
    <t>退職届</t>
    <rPh sb="0" eb="2">
      <t>タイショク</t>
    </rPh>
    <rPh sb="2" eb="3">
      <t>トドケ</t>
    </rPh>
    <phoneticPr fontId="3"/>
  </si>
  <si>
    <t>８　災害事故防止対策</t>
    <rPh sb="2" eb="4">
      <t>サイガイ</t>
    </rPh>
    <rPh sb="4" eb="6">
      <t>ジコ</t>
    </rPh>
    <rPh sb="6" eb="8">
      <t>ボウシ</t>
    </rPh>
    <rPh sb="8" eb="10">
      <t>タイサク</t>
    </rPh>
    <phoneticPr fontId="3"/>
  </si>
  <si>
    <t>　(2)　防災訓練の実施状況（前年度）</t>
    <phoneticPr fontId="3"/>
  </si>
  <si>
    <t>＊「資格等」において、保育士については保育士証の登録年月日を記載してください。</t>
    <rPh sb="2" eb="4">
      <t>シカク</t>
    </rPh>
    <rPh sb="4" eb="5">
      <t>トウ</t>
    </rPh>
    <rPh sb="11" eb="13">
      <t>ホイク</t>
    </rPh>
    <rPh sb="13" eb="14">
      <t>シ</t>
    </rPh>
    <rPh sb="19" eb="21">
      <t>ホイク</t>
    </rPh>
    <rPh sb="21" eb="22">
      <t>シ</t>
    </rPh>
    <rPh sb="22" eb="23">
      <t>ショウ</t>
    </rPh>
    <rPh sb="24" eb="26">
      <t>トウロク</t>
    </rPh>
    <rPh sb="26" eb="29">
      <t>ネンガッピ</t>
    </rPh>
    <rPh sb="30" eb="32">
      <t>キサイ</t>
    </rPh>
    <phoneticPr fontId="3"/>
  </si>
  <si>
    <t>講話</t>
    <rPh sb="0" eb="2">
      <t>コウワ</t>
    </rPh>
    <phoneticPr fontId="3"/>
  </si>
  <si>
    <t>　　　３　「職名」欄は、臨時職員の場合、職種ごとに「臨時○○○」と記入すること。</t>
    <rPh sb="6" eb="8">
      <t>ショクメイ</t>
    </rPh>
    <rPh sb="9" eb="10">
      <t>ラン</t>
    </rPh>
    <rPh sb="12" eb="14">
      <t>リンジ</t>
    </rPh>
    <rPh sb="14" eb="16">
      <t>ショクイン</t>
    </rPh>
    <rPh sb="17" eb="19">
      <t>バアイ</t>
    </rPh>
    <rPh sb="20" eb="22">
      <t>ショクシュ</t>
    </rPh>
    <rPh sb="26" eb="28">
      <t>リンジ</t>
    </rPh>
    <rPh sb="33" eb="35">
      <t>キニュウ</t>
    </rPh>
    <phoneticPr fontId="3"/>
  </si>
  <si>
    <t>　　　２　「職名」欄は、臨時職員の場合、職種ごとに「臨時○○○」と記入すること。</t>
    <rPh sb="6" eb="8">
      <t>ショクメイ</t>
    </rPh>
    <rPh sb="9" eb="10">
      <t>ラン</t>
    </rPh>
    <rPh sb="12" eb="14">
      <t>リンジ</t>
    </rPh>
    <rPh sb="14" eb="16">
      <t>ショクイン</t>
    </rPh>
    <rPh sb="17" eb="19">
      <t>バアイ</t>
    </rPh>
    <rPh sb="20" eb="22">
      <t>ショクシュ</t>
    </rPh>
    <rPh sb="26" eb="28">
      <t>リンジ</t>
    </rPh>
    <rPh sb="33" eb="35">
      <t>キニュウ</t>
    </rPh>
    <phoneticPr fontId="3"/>
  </si>
  <si>
    <t>５　「資格等」欄には、資格の必要な職種について、その資格の種類及び取得年月日（保育士は登録日）を記入すること。</t>
    <rPh sb="3" eb="5">
      <t>シカク</t>
    </rPh>
    <rPh sb="5" eb="6">
      <t>トウ</t>
    </rPh>
    <rPh sb="7" eb="8">
      <t>ラン</t>
    </rPh>
    <rPh sb="11" eb="13">
      <t>シカク</t>
    </rPh>
    <rPh sb="14" eb="16">
      <t>ヒツヨウ</t>
    </rPh>
    <rPh sb="17" eb="19">
      <t>ショクシュ</t>
    </rPh>
    <rPh sb="26" eb="28">
      <t>シカク</t>
    </rPh>
    <rPh sb="29" eb="31">
      <t>シュルイ</t>
    </rPh>
    <rPh sb="31" eb="32">
      <t>オヨ</t>
    </rPh>
    <rPh sb="33" eb="35">
      <t>シュトク</t>
    </rPh>
    <rPh sb="35" eb="38">
      <t>ネンガッピ</t>
    </rPh>
    <rPh sb="39" eb="41">
      <t>ホイク</t>
    </rPh>
    <rPh sb="41" eb="42">
      <t>シ</t>
    </rPh>
    <rPh sb="43" eb="45">
      <t>トウロク</t>
    </rPh>
    <rPh sb="45" eb="46">
      <t>ビ</t>
    </rPh>
    <rPh sb="48" eb="50">
      <t>キニュウ</t>
    </rPh>
    <phoneticPr fontId="3"/>
  </si>
  <si>
    <t>　また、無資格者の場合は空白とし、各保育士養成施設や教育機関等の修了日は記入しないこと。</t>
    <rPh sb="4" eb="7">
      <t>ムシカク</t>
    </rPh>
    <rPh sb="7" eb="8">
      <t>シャ</t>
    </rPh>
    <rPh sb="9" eb="11">
      <t>バアイ</t>
    </rPh>
    <rPh sb="12" eb="14">
      <t>クウハク</t>
    </rPh>
    <rPh sb="17" eb="18">
      <t>カク</t>
    </rPh>
    <rPh sb="18" eb="20">
      <t>ホイク</t>
    </rPh>
    <rPh sb="20" eb="21">
      <t>シ</t>
    </rPh>
    <rPh sb="21" eb="23">
      <t>ヨウセイ</t>
    </rPh>
    <rPh sb="23" eb="25">
      <t>シセツ</t>
    </rPh>
    <rPh sb="26" eb="28">
      <t>キョウイク</t>
    </rPh>
    <rPh sb="28" eb="30">
      <t>キカン</t>
    </rPh>
    <rPh sb="30" eb="31">
      <t>トウ</t>
    </rPh>
    <rPh sb="32" eb="34">
      <t>シュウリョウ</t>
    </rPh>
    <rPh sb="34" eb="35">
      <t>ビ</t>
    </rPh>
    <rPh sb="36" eb="38">
      <t>キニュウ</t>
    </rPh>
    <phoneticPr fontId="3"/>
  </si>
  <si>
    <t>月別</t>
    <rPh sb="0" eb="2">
      <t>ツキベツ</t>
    </rPh>
    <phoneticPr fontId="3"/>
  </si>
  <si>
    <t>乳児</t>
    <rPh sb="0" eb="2">
      <t>ニュウジ</t>
    </rPh>
    <phoneticPr fontId="3"/>
  </si>
  <si>
    <t>３歳未満児</t>
    <rPh sb="1" eb="2">
      <t>サイ</t>
    </rPh>
    <rPh sb="2" eb="4">
      <t>ミマン</t>
    </rPh>
    <rPh sb="4" eb="5">
      <t>ジ</t>
    </rPh>
    <phoneticPr fontId="3"/>
  </si>
  <si>
    <t>３歳以上児</t>
    <rPh sb="1" eb="2">
      <t>サイ</t>
    </rPh>
    <rPh sb="2" eb="4">
      <t>イジョウ</t>
    </rPh>
    <rPh sb="4" eb="5">
      <t>ジ</t>
    </rPh>
    <phoneticPr fontId="3"/>
  </si>
  <si>
    <t>給食　　実施　　日数</t>
    <rPh sb="0" eb="2">
      <t>キュウショク</t>
    </rPh>
    <rPh sb="4" eb="6">
      <t>ジッシ</t>
    </rPh>
    <rPh sb="8" eb="10">
      <t>ニッスウ</t>
    </rPh>
    <phoneticPr fontId="3"/>
  </si>
  <si>
    <t>給食　　実施　　人員</t>
    <rPh sb="0" eb="2">
      <t>キュウショク</t>
    </rPh>
    <rPh sb="4" eb="6">
      <t>ジッシ</t>
    </rPh>
    <rPh sb="8" eb="10">
      <t>ジンイン</t>
    </rPh>
    <phoneticPr fontId="3"/>
  </si>
  <si>
    <t>一人当たり</t>
    <rPh sb="0" eb="2">
      <t>ヒトリ</t>
    </rPh>
    <rPh sb="2" eb="3">
      <t>ア</t>
    </rPh>
    <phoneticPr fontId="3"/>
  </si>
  <si>
    <t>熱量</t>
    <rPh sb="0" eb="2">
      <t>ネツリョウ</t>
    </rPh>
    <phoneticPr fontId="3"/>
  </si>
  <si>
    <t>たんぱく質</t>
    <rPh sb="4" eb="5">
      <t>シツ</t>
    </rPh>
    <phoneticPr fontId="3"/>
  </si>
  <si>
    <t>価格</t>
    <rPh sb="0" eb="2">
      <t>カカク</t>
    </rPh>
    <phoneticPr fontId="3"/>
  </si>
  <si>
    <t>１カ月平均</t>
    <rPh sb="2" eb="3">
      <t>ゲツ</t>
    </rPh>
    <rPh sb="3" eb="5">
      <t>ヘイキン</t>
    </rPh>
    <phoneticPr fontId="3"/>
  </si>
  <si>
    <t>10月</t>
    <phoneticPr fontId="3"/>
  </si>
  <si>
    <t>11月</t>
    <phoneticPr fontId="3"/>
  </si>
  <si>
    <t>12月</t>
    <phoneticPr fontId="3"/>
  </si>
  <si>
    <t>内容</t>
    <rPh sb="0" eb="2">
      <t>ナイヨウ</t>
    </rPh>
    <phoneticPr fontId="3"/>
  </si>
  <si>
    <t>区分</t>
  </si>
  <si>
    <t>区　分</t>
    <rPh sb="0" eb="1">
      <t>ク</t>
    </rPh>
    <rPh sb="2" eb="3">
      <t>ブン</t>
    </rPh>
    <phoneticPr fontId="3"/>
  </si>
  <si>
    <t>３歳未満児</t>
    <rPh sb="1" eb="4">
      <t>サイミマン</t>
    </rPh>
    <rPh sb="4" eb="5">
      <t>ジ</t>
    </rPh>
    <phoneticPr fontId="3"/>
  </si>
  <si>
    <t>平　日</t>
    <rPh sb="0" eb="1">
      <t>ヒラ</t>
    </rPh>
    <rPh sb="2" eb="3">
      <t>ヒ</t>
    </rPh>
    <phoneticPr fontId="3"/>
  </si>
  <si>
    <t>土曜日</t>
    <rPh sb="0" eb="1">
      <t>ツチ</t>
    </rPh>
    <rPh sb="1" eb="3">
      <t>ヨウビ</t>
    </rPh>
    <phoneticPr fontId="3"/>
  </si>
  <si>
    <t>土曜日</t>
    <rPh sb="0" eb="3">
      <t>ドヨウビ</t>
    </rPh>
    <phoneticPr fontId="3"/>
  </si>
  <si>
    <t>検食</t>
    <rPh sb="0" eb="1">
      <t>ケン</t>
    </rPh>
    <rPh sb="1" eb="2">
      <t>ショク</t>
    </rPh>
    <phoneticPr fontId="3"/>
  </si>
  <si>
    <t>検食者</t>
    <rPh sb="0" eb="1">
      <t>ケン</t>
    </rPh>
    <rPh sb="1" eb="2">
      <t>ショク</t>
    </rPh>
    <rPh sb="2" eb="3">
      <t>シャ</t>
    </rPh>
    <phoneticPr fontId="3"/>
  </si>
  <si>
    <t>昼　食</t>
    <rPh sb="0" eb="1">
      <t>ヒル</t>
    </rPh>
    <rPh sb="2" eb="3">
      <t>ショク</t>
    </rPh>
    <phoneticPr fontId="3"/>
  </si>
  <si>
    <t>検食時間</t>
    <rPh sb="0" eb="1">
      <t>ケン</t>
    </rPh>
    <rPh sb="1" eb="2">
      <t>ショク</t>
    </rPh>
    <rPh sb="2" eb="4">
      <t>ジカン</t>
    </rPh>
    <phoneticPr fontId="3"/>
  </si>
  <si>
    <t>検食簿の作成</t>
    <rPh sb="0" eb="1">
      <t>ケン</t>
    </rPh>
    <rPh sb="1" eb="2">
      <t>ショク</t>
    </rPh>
    <rPh sb="2" eb="3">
      <t>ボ</t>
    </rPh>
    <rPh sb="4" eb="6">
      <t>サクセイ</t>
    </rPh>
    <phoneticPr fontId="3"/>
  </si>
  <si>
    <t>職業等</t>
    <rPh sb="0" eb="2">
      <t>ショクギョウ</t>
    </rPh>
    <rPh sb="2" eb="3">
      <t>トウ</t>
    </rPh>
    <phoneticPr fontId="3"/>
  </si>
  <si>
    <t>住所</t>
    <rPh sb="0" eb="2">
      <t>ジュウショ</t>
    </rPh>
    <phoneticPr fontId="3"/>
  </si>
  <si>
    <t>電話番号</t>
    <rPh sb="0" eb="2">
      <t>デンワ</t>
    </rPh>
    <rPh sb="2" eb="4">
      <t>バンゴウ</t>
    </rPh>
    <phoneticPr fontId="3"/>
  </si>
  <si>
    <t>苦情解決担当者</t>
    <rPh sb="4" eb="6">
      <t>タントウ</t>
    </rPh>
    <phoneticPr fontId="3"/>
  </si>
  <si>
    <t>第三者委員</t>
    <rPh sb="0" eb="1">
      <t>ダイ</t>
    </rPh>
    <rPh sb="1" eb="3">
      <t>サンシャ</t>
    </rPh>
    <rPh sb="3" eb="5">
      <t>イイン</t>
    </rPh>
    <phoneticPr fontId="3"/>
  </si>
  <si>
    <t>　苦情解決の状況</t>
    <rPh sb="1" eb="3">
      <t>クジョウ</t>
    </rPh>
    <rPh sb="3" eb="5">
      <t>カイケツ</t>
    </rPh>
    <rPh sb="6" eb="8">
      <t>ジョウキョウ</t>
    </rPh>
    <phoneticPr fontId="3"/>
  </si>
  <si>
    <t>受付年月日</t>
  </si>
  <si>
    <t>苦情の内容</t>
  </si>
  <si>
    <t>　(2)　利用者（保護者）への苦情解決の仕組みの周知方法</t>
    <rPh sb="5" eb="8">
      <t>リヨウシャ</t>
    </rPh>
    <rPh sb="9" eb="12">
      <t>ホゴシャ</t>
    </rPh>
    <rPh sb="15" eb="17">
      <t>クジョウ</t>
    </rPh>
    <rPh sb="17" eb="19">
      <t>カイケツ</t>
    </rPh>
    <rPh sb="20" eb="22">
      <t>シク</t>
    </rPh>
    <rPh sb="24" eb="26">
      <t>シュウチ</t>
    </rPh>
    <rPh sb="26" eb="28">
      <t>ホウホウ</t>
    </rPh>
    <phoneticPr fontId="3"/>
  </si>
  <si>
    <t>苦情解決責任者</t>
    <phoneticPr fontId="3"/>
  </si>
  <si>
    <t>〃</t>
    <phoneticPr fontId="3"/>
  </si>
  <si>
    <t>受付件数</t>
    <phoneticPr fontId="3"/>
  </si>
  <si>
    <t>処理件数</t>
    <phoneticPr fontId="3"/>
  </si>
  <si>
    <t>未処理件数</t>
    <phoneticPr fontId="3"/>
  </si>
  <si>
    <t>（注）本表は、利用者からの苦情の受付及びその改善状況等について記載すること。</t>
    <phoneticPr fontId="3"/>
  </si>
  <si>
    <t>　（上記Ｃ欄の未処理の状況）</t>
    <phoneticPr fontId="3"/>
  </si>
  <si>
    <t>未処理の理由及び今後の解決方針等</t>
    <phoneticPr fontId="3"/>
  </si>
  <si>
    <t>分類</t>
    <rPh sb="0" eb="2">
      <t>ブンルイ</t>
    </rPh>
    <phoneticPr fontId="3"/>
  </si>
  <si>
    <t>その他の具体的内容</t>
    <rPh sb="2" eb="3">
      <t>タ</t>
    </rPh>
    <rPh sb="4" eb="6">
      <t>グタイ</t>
    </rPh>
    <rPh sb="6" eb="7">
      <t>マト</t>
    </rPh>
    <rPh sb="7" eb="9">
      <t>ナイヨウ</t>
    </rPh>
    <phoneticPr fontId="3"/>
  </si>
  <si>
    <t>けが、病気</t>
    <rPh sb="3" eb="5">
      <t>ビョウキ</t>
    </rPh>
    <phoneticPr fontId="3"/>
  </si>
  <si>
    <t>保健衛生</t>
    <rPh sb="0" eb="2">
      <t>ホケン</t>
    </rPh>
    <rPh sb="2" eb="4">
      <t>エイセイ</t>
    </rPh>
    <phoneticPr fontId="3"/>
  </si>
  <si>
    <t>給食</t>
    <rPh sb="0" eb="2">
      <t>キュウショク</t>
    </rPh>
    <phoneticPr fontId="3"/>
  </si>
  <si>
    <t>園行事</t>
    <rPh sb="0" eb="1">
      <t>エン</t>
    </rPh>
    <rPh sb="1" eb="3">
      <t>ギョウジ</t>
    </rPh>
    <phoneticPr fontId="3"/>
  </si>
  <si>
    <t>通常保育</t>
    <rPh sb="0" eb="2">
      <t>ツウジョウ</t>
    </rPh>
    <rPh sb="2" eb="4">
      <t>ホイク</t>
    </rPh>
    <phoneticPr fontId="3"/>
  </si>
  <si>
    <t>特別保育</t>
    <rPh sb="0" eb="2">
      <t>トクベツ</t>
    </rPh>
    <rPh sb="2" eb="4">
      <t>ホイク</t>
    </rPh>
    <phoneticPr fontId="3"/>
  </si>
  <si>
    <t>施設整備</t>
    <rPh sb="0" eb="2">
      <t>シセツ</t>
    </rPh>
    <rPh sb="2" eb="4">
      <t>セイビ</t>
    </rPh>
    <phoneticPr fontId="3"/>
  </si>
  <si>
    <t>４月</t>
    <rPh sb="1" eb="2">
      <t>ツキ</t>
    </rPh>
    <phoneticPr fontId="3"/>
  </si>
  <si>
    <t>10月</t>
    <rPh sb="2" eb="3">
      <t>ツキ</t>
    </rPh>
    <phoneticPr fontId="3"/>
  </si>
  <si>
    <t>11月</t>
    <rPh sb="2" eb="3">
      <t>ツキ</t>
    </rPh>
    <phoneticPr fontId="3"/>
  </si>
  <si>
    <t>12月</t>
    <rPh sb="2" eb="3">
      <t>ツキ</t>
    </rPh>
    <phoneticPr fontId="3"/>
  </si>
  <si>
    <t>１月</t>
    <rPh sb="1" eb="2">
      <t>ツキ</t>
    </rPh>
    <phoneticPr fontId="3"/>
  </si>
  <si>
    <t>　(3)　産休等代替職員（前年度及び本年度）</t>
    <rPh sb="7" eb="8">
      <t>トウ</t>
    </rPh>
    <rPh sb="8" eb="10">
      <t>ダイタイ</t>
    </rPh>
    <rPh sb="10" eb="12">
      <t>ショクイン</t>
    </rPh>
    <rPh sb="13" eb="16">
      <t>ゼンネンド</t>
    </rPh>
    <rPh sb="16" eb="17">
      <t>オヨ</t>
    </rPh>
    <rPh sb="18" eb="21">
      <t>ホンネンド</t>
    </rPh>
    <phoneticPr fontId="3"/>
  </si>
  <si>
    <t>９　「親族等関係」欄には、法人役員及び施設長と親族関係等特別な関係にある者について、記入すること。</t>
    <rPh sb="3" eb="5">
      <t>シンゾク</t>
    </rPh>
    <rPh sb="5" eb="6">
      <t>トウ</t>
    </rPh>
    <rPh sb="6" eb="8">
      <t>カンケイ</t>
    </rPh>
    <rPh sb="9" eb="10">
      <t>ラン</t>
    </rPh>
    <phoneticPr fontId="3"/>
  </si>
  <si>
    <t>　（例）「施設長の妻」「理事長の長男」「○○理事の甥」等</t>
    <phoneticPr fontId="3"/>
  </si>
  <si>
    <t>１０　「備考」欄には、会計責任者及び出納職員の区別を、また、職種がパートタイマーの者については、勤務形態を記入すること。</t>
    <rPh sb="4" eb="6">
      <t>ビコウ</t>
    </rPh>
    <rPh sb="23" eb="25">
      <t>クベツ</t>
    </rPh>
    <phoneticPr fontId="3"/>
  </si>
  <si>
    <t>氏　　名</t>
    <phoneticPr fontId="3"/>
  </si>
  <si>
    <t>休暇</t>
    <phoneticPr fontId="3"/>
  </si>
  <si>
    <t>取得</t>
    <rPh sb="0" eb="2">
      <t>シュトク</t>
    </rPh>
    <phoneticPr fontId="3"/>
  </si>
  <si>
    <t>日数</t>
    <rPh sb="0" eb="1">
      <t>ヒ</t>
    </rPh>
    <rPh sb="1" eb="2">
      <t>カズ</t>
    </rPh>
    <phoneticPr fontId="3"/>
  </si>
  <si>
    <t>６　「基本給」欄については、前年度及び本年度基準月の級号及び給与支給額を記入すること。</t>
    <rPh sb="3" eb="6">
      <t>キホンキュウ</t>
    </rPh>
    <rPh sb="7" eb="8">
      <t>ラン</t>
    </rPh>
    <rPh sb="14" eb="17">
      <t>ゼンネンド</t>
    </rPh>
    <rPh sb="17" eb="18">
      <t>オヨ</t>
    </rPh>
    <rPh sb="19" eb="22">
      <t>ホンネンド</t>
    </rPh>
    <rPh sb="22" eb="24">
      <t>キジュン</t>
    </rPh>
    <rPh sb="24" eb="25">
      <t>ヅキ</t>
    </rPh>
    <rPh sb="26" eb="27">
      <t>キュウ</t>
    </rPh>
    <rPh sb="27" eb="28">
      <t>ゴウ</t>
    </rPh>
    <rPh sb="28" eb="29">
      <t>オヨ</t>
    </rPh>
    <rPh sb="30" eb="32">
      <t>キュウヨ</t>
    </rPh>
    <rPh sb="32" eb="35">
      <t>シキュウガク</t>
    </rPh>
    <rPh sb="36" eb="38">
      <t>キニュウ</t>
    </rPh>
    <phoneticPr fontId="3"/>
  </si>
  <si>
    <t>基本給</t>
    <rPh sb="0" eb="3">
      <t>キホンキュウ</t>
    </rPh>
    <phoneticPr fontId="3"/>
  </si>
  <si>
    <t>備　考</t>
    <rPh sb="0" eb="1">
      <t>ソナエ</t>
    </rPh>
    <rPh sb="2" eb="3">
      <t>コウ</t>
    </rPh>
    <phoneticPr fontId="3"/>
  </si>
  <si>
    <r>
      <t>１　本表は、</t>
    </r>
    <r>
      <rPr>
        <u/>
        <sz val="11"/>
        <rFont val="ＭＳ 明朝"/>
        <family val="1"/>
        <charset val="128"/>
      </rPr>
      <t>基準日現在</t>
    </r>
    <r>
      <rPr>
        <sz val="11"/>
        <rFont val="ＭＳ 明朝"/>
        <family val="1"/>
        <charset val="128"/>
      </rPr>
      <t>の施設全職員（非常勤職員も含む）の状況により記入すること。</t>
    </r>
    <rPh sb="6" eb="9">
      <t>キジュンビ</t>
    </rPh>
    <rPh sb="9" eb="11">
      <t>ゲンザイ</t>
    </rPh>
    <rPh sb="12" eb="14">
      <t>シセツ</t>
    </rPh>
    <rPh sb="14" eb="17">
      <t>ゼンショクイン</t>
    </rPh>
    <rPh sb="18" eb="21">
      <t>ヒジョウキン</t>
    </rPh>
    <rPh sb="21" eb="23">
      <t>ショクイン</t>
    </rPh>
    <phoneticPr fontId="3"/>
  </si>
  <si>
    <t>時間外手当</t>
    <rPh sb="0" eb="3">
      <t>ジカンガイ</t>
    </rPh>
    <rPh sb="3" eb="5">
      <t>テアテ</t>
    </rPh>
    <phoneticPr fontId="3"/>
  </si>
  <si>
    <t>役職等
手当</t>
    <rPh sb="0" eb="2">
      <t>ヤクショク</t>
    </rPh>
    <rPh sb="2" eb="3">
      <t>トウ</t>
    </rPh>
    <rPh sb="4" eb="6">
      <t>テアテ</t>
    </rPh>
    <phoneticPr fontId="3"/>
  </si>
  <si>
    <t>７　「役職等手当」欄には、管理職手当、役職手当、特殊業務手当等のように、その役職や職種により毎月支給される手当の合計を記入すること。</t>
    <rPh sb="3" eb="5">
      <t>ヤクショク</t>
    </rPh>
    <rPh sb="5" eb="6">
      <t>トウ</t>
    </rPh>
    <rPh sb="6" eb="8">
      <t>テアテ</t>
    </rPh>
    <rPh sb="9" eb="10">
      <t>ラン</t>
    </rPh>
    <rPh sb="13" eb="15">
      <t>カンリ</t>
    </rPh>
    <rPh sb="15" eb="16">
      <t>ショク</t>
    </rPh>
    <rPh sb="16" eb="18">
      <t>テア</t>
    </rPh>
    <rPh sb="19" eb="21">
      <t>ヤクショク</t>
    </rPh>
    <rPh sb="21" eb="23">
      <t>テアテ</t>
    </rPh>
    <rPh sb="24" eb="26">
      <t>トクシュ</t>
    </rPh>
    <rPh sb="26" eb="28">
      <t>ギョウム</t>
    </rPh>
    <rPh sb="28" eb="30">
      <t>テア</t>
    </rPh>
    <rPh sb="30" eb="31">
      <t>トウ</t>
    </rPh>
    <rPh sb="38" eb="40">
      <t>ヤクショク</t>
    </rPh>
    <rPh sb="41" eb="43">
      <t>ショクシュ</t>
    </rPh>
    <rPh sb="46" eb="48">
      <t>マイツキ</t>
    </rPh>
    <rPh sb="48" eb="50">
      <t>シキュウ</t>
    </rPh>
    <rPh sb="53" eb="55">
      <t>テアテ</t>
    </rPh>
    <rPh sb="56" eb="58">
      <t>ゴウケイ</t>
    </rPh>
    <rPh sb="59" eb="61">
      <t>キニュウ</t>
    </rPh>
    <phoneticPr fontId="3"/>
  </si>
  <si>
    <t>その他
の手当</t>
    <rPh sb="2" eb="3">
      <t>タ</t>
    </rPh>
    <rPh sb="5" eb="7">
      <t>テアテ</t>
    </rPh>
    <phoneticPr fontId="3"/>
  </si>
  <si>
    <t>８　「時間外手当」欄には、直近で支給された月の時間外勤務手当を記入すること。</t>
    <rPh sb="3" eb="6">
      <t>ジカンガイ</t>
    </rPh>
    <rPh sb="6" eb="8">
      <t>テア</t>
    </rPh>
    <rPh sb="9" eb="10">
      <t>ラン</t>
    </rPh>
    <rPh sb="13" eb="15">
      <t>チョッキン</t>
    </rPh>
    <rPh sb="16" eb="18">
      <t>シキュウ</t>
    </rPh>
    <rPh sb="21" eb="22">
      <t>ツキ</t>
    </rPh>
    <rPh sb="23" eb="26">
      <t>ジカンガイ</t>
    </rPh>
    <rPh sb="26" eb="28">
      <t>キンム</t>
    </rPh>
    <rPh sb="28" eb="30">
      <t>テアテ</t>
    </rPh>
    <rPh sb="31" eb="33">
      <t>キニュウ</t>
    </rPh>
    <phoneticPr fontId="3"/>
  </si>
  <si>
    <t>１　施設の概況</t>
    <rPh sb="2" eb="4">
      <t>シセツ</t>
    </rPh>
    <rPh sb="5" eb="7">
      <t>ガイキョウ</t>
    </rPh>
    <phoneticPr fontId="3"/>
  </si>
  <si>
    <t>３　保育児童の状況調</t>
    <rPh sb="2" eb="4">
      <t>ホイク</t>
    </rPh>
    <rPh sb="4" eb="6">
      <t>ジドウ</t>
    </rPh>
    <rPh sb="7" eb="9">
      <t>ジョウキョウ</t>
    </rPh>
    <rPh sb="9" eb="10">
      <t>シラベ</t>
    </rPh>
    <phoneticPr fontId="3"/>
  </si>
  <si>
    <t>４　職員の配置状況</t>
    <rPh sb="2" eb="4">
      <t>ショクイン</t>
    </rPh>
    <rPh sb="5" eb="7">
      <t>ハイチ</t>
    </rPh>
    <rPh sb="7" eb="9">
      <t>ジョウキョウ</t>
    </rPh>
    <phoneticPr fontId="3"/>
  </si>
  <si>
    <t>５　職員の採用・退職・異動の状況</t>
    <rPh sb="2" eb="4">
      <t>ショクイン</t>
    </rPh>
    <rPh sb="5" eb="7">
      <t>サイヨウ</t>
    </rPh>
    <rPh sb="8" eb="10">
      <t>タイショク</t>
    </rPh>
    <rPh sb="11" eb="13">
      <t>イドウ</t>
    </rPh>
    <rPh sb="14" eb="16">
      <t>ジョウキョウ</t>
    </rPh>
    <phoneticPr fontId="3"/>
  </si>
  <si>
    <t>１　施設の概況　</t>
    <rPh sb="2" eb="4">
      <t>シセツ</t>
    </rPh>
    <rPh sb="5" eb="7">
      <t>ガイキョウ</t>
    </rPh>
    <phoneticPr fontId="3"/>
  </si>
  <si>
    <t>施設名</t>
    <rPh sb="0" eb="2">
      <t>シセツ</t>
    </rPh>
    <rPh sb="2" eb="3">
      <t>メイ</t>
    </rPh>
    <phoneticPr fontId="3"/>
  </si>
  <si>
    <t>施設の種類</t>
    <rPh sb="0" eb="2">
      <t>シセツ</t>
    </rPh>
    <rPh sb="3" eb="5">
      <t>シュルイ</t>
    </rPh>
    <phoneticPr fontId="3"/>
  </si>
  <si>
    <t>所在地</t>
    <rPh sb="0" eb="3">
      <t>ショザイチ</t>
    </rPh>
    <phoneticPr fontId="3"/>
  </si>
  <si>
    <t>認可年月日</t>
    <rPh sb="0" eb="2">
      <t>ニンカ</t>
    </rPh>
    <rPh sb="2" eb="5">
      <t>ネンガッピ</t>
    </rPh>
    <phoneticPr fontId="3"/>
  </si>
  <si>
    <t>事業開始年月日</t>
    <rPh sb="0" eb="2">
      <t>ジギョウ</t>
    </rPh>
    <rPh sb="2" eb="4">
      <t>カイシ</t>
    </rPh>
    <rPh sb="4" eb="7">
      <t>ネンガッピ</t>
    </rPh>
    <phoneticPr fontId="3"/>
  </si>
  <si>
    <t>〔運営方針〕</t>
    <rPh sb="1" eb="3">
      <t>ウンエイ</t>
    </rPh>
    <rPh sb="3" eb="5">
      <t>ホウシン</t>
    </rPh>
    <phoneticPr fontId="3"/>
  </si>
  <si>
    <t>土地</t>
    <rPh sb="0" eb="2">
      <t>トチ</t>
    </rPh>
    <phoneticPr fontId="3"/>
  </si>
  <si>
    <t>借地</t>
    <rPh sb="0" eb="2">
      <t>シャクチ</t>
    </rPh>
    <phoneticPr fontId="3"/>
  </si>
  <si>
    <t>計</t>
    <rPh sb="0" eb="1">
      <t>ケイ</t>
    </rPh>
    <phoneticPr fontId="3"/>
  </si>
  <si>
    <t>室名</t>
    <rPh sb="0" eb="1">
      <t>シツ</t>
    </rPh>
    <rPh sb="1" eb="2">
      <t>メイ</t>
    </rPh>
    <phoneticPr fontId="3"/>
  </si>
  <si>
    <t>最低基準</t>
    <rPh sb="0" eb="2">
      <t>サイテイ</t>
    </rPh>
    <rPh sb="2" eb="4">
      <t>キジュン</t>
    </rPh>
    <phoneticPr fontId="3"/>
  </si>
  <si>
    <t>組</t>
    <rPh sb="0" eb="1">
      <t>クミ</t>
    </rPh>
    <phoneticPr fontId="3"/>
  </si>
  <si>
    <t>遊戯室</t>
    <rPh sb="0" eb="3">
      <t>ユウギシツ</t>
    </rPh>
    <phoneticPr fontId="3"/>
  </si>
  <si>
    <t>小計</t>
    <rPh sb="0" eb="1">
      <t>ショウ</t>
    </rPh>
    <rPh sb="1" eb="2">
      <t>ケイ</t>
    </rPh>
    <phoneticPr fontId="3"/>
  </si>
  <si>
    <t>室</t>
    <rPh sb="0" eb="1">
      <t>シツ</t>
    </rPh>
    <phoneticPr fontId="3"/>
  </si>
  <si>
    <t>構造</t>
    <rPh sb="0" eb="2">
      <t>コウゾウ</t>
    </rPh>
    <phoneticPr fontId="3"/>
  </si>
  <si>
    <t>建物</t>
    <rPh sb="0" eb="2">
      <t>タテモノ</t>
    </rPh>
    <phoneticPr fontId="3"/>
  </si>
  <si>
    <t>〔増改築補修計画〕</t>
    <rPh sb="1" eb="4">
      <t>ゾウカイチク</t>
    </rPh>
    <rPh sb="4" eb="6">
      <t>ホシュウ</t>
    </rPh>
    <rPh sb="6" eb="8">
      <t>ケイカク</t>
    </rPh>
    <phoneticPr fontId="3"/>
  </si>
  <si>
    <t>医務室</t>
    <rPh sb="0" eb="3">
      <t>イムシツ</t>
    </rPh>
    <phoneticPr fontId="3"/>
  </si>
  <si>
    <t>調理室</t>
    <rPh sb="0" eb="3">
      <t>チョウリシツ</t>
    </rPh>
    <phoneticPr fontId="3"/>
  </si>
  <si>
    <t>沐浴室</t>
    <rPh sb="0" eb="2">
      <t>モクヨク</t>
    </rPh>
    <rPh sb="2" eb="3">
      <t>シツ</t>
    </rPh>
    <phoneticPr fontId="3"/>
  </si>
  <si>
    <t>個数</t>
    <rPh sb="0" eb="2">
      <t>コスウ</t>
    </rPh>
    <phoneticPr fontId="3"/>
  </si>
  <si>
    <t>合計</t>
    <rPh sb="0" eb="2">
      <t>ゴウケイ</t>
    </rPh>
    <phoneticPr fontId="3"/>
  </si>
  <si>
    <t>その他</t>
    <rPh sb="2" eb="3">
      <t>タ</t>
    </rPh>
    <phoneticPr fontId="3"/>
  </si>
  <si>
    <t>指示事項</t>
    <rPh sb="0" eb="2">
      <t>シジ</t>
    </rPh>
    <rPh sb="2" eb="4">
      <t>ジコウ</t>
    </rPh>
    <phoneticPr fontId="3"/>
  </si>
  <si>
    <t>改善状況</t>
    <rPh sb="0" eb="2">
      <t>カイゼン</t>
    </rPh>
    <rPh sb="2" eb="4">
      <t>ジョウキョウ</t>
    </rPh>
    <phoneticPr fontId="3"/>
  </si>
  <si>
    <t>備考</t>
    <rPh sb="0" eb="2">
      <t>ビコウ</t>
    </rPh>
    <phoneticPr fontId="3"/>
  </si>
  <si>
    <t>４月</t>
    <rPh sb="1" eb="2">
      <t>ガツ</t>
    </rPh>
    <phoneticPr fontId="3"/>
  </si>
  <si>
    <t>５月</t>
  </si>
  <si>
    <t>６月</t>
  </si>
  <si>
    <t>７月</t>
  </si>
  <si>
    <t>８月</t>
  </si>
  <si>
    <t>９月</t>
  </si>
  <si>
    <t>11月</t>
  </si>
  <si>
    <t>12月</t>
  </si>
  <si>
    <t>10月</t>
    <rPh sb="2" eb="3">
      <t>ガツ</t>
    </rPh>
    <phoneticPr fontId="3"/>
  </si>
  <si>
    <t>０歳</t>
    <rPh sb="1" eb="2">
      <t>サイ</t>
    </rPh>
    <phoneticPr fontId="3"/>
  </si>
  <si>
    <t>１・２歳</t>
    <rPh sb="3" eb="4">
      <t>サイ</t>
    </rPh>
    <phoneticPr fontId="3"/>
  </si>
  <si>
    <t>３歳</t>
    <rPh sb="1" eb="2">
      <t>サイ</t>
    </rPh>
    <phoneticPr fontId="3"/>
  </si>
  <si>
    <t>４歳以上</t>
    <rPh sb="1" eb="2">
      <t>サイ</t>
    </rPh>
    <rPh sb="2" eb="4">
      <t>イジョウ</t>
    </rPh>
    <phoneticPr fontId="3"/>
  </si>
  <si>
    <t>給食日数</t>
    <rPh sb="0" eb="2">
      <t>キュウショク</t>
    </rPh>
    <rPh sb="2" eb="4">
      <t>ニッスウ</t>
    </rPh>
    <phoneticPr fontId="3"/>
  </si>
  <si>
    <t>開所日数</t>
    <rPh sb="0" eb="2">
      <t>カイショ</t>
    </rPh>
    <rPh sb="2" eb="4">
      <t>ニッスウ</t>
    </rPh>
    <phoneticPr fontId="3"/>
  </si>
  <si>
    <t>休所日数</t>
    <rPh sb="0" eb="1">
      <t>キュウ</t>
    </rPh>
    <rPh sb="1" eb="2">
      <t>ショ</t>
    </rPh>
    <rPh sb="2" eb="4">
      <t>ニッスウ</t>
    </rPh>
    <phoneticPr fontId="3"/>
  </si>
  <si>
    <t>初日在籍児童数</t>
    <rPh sb="0" eb="2">
      <t>ショニチ</t>
    </rPh>
    <rPh sb="2" eb="4">
      <t>ザイセキ</t>
    </rPh>
    <rPh sb="4" eb="6">
      <t>ジドウ</t>
    </rPh>
    <rPh sb="6" eb="7">
      <t>スウ</t>
    </rPh>
    <phoneticPr fontId="3"/>
  </si>
  <si>
    <t>区分</t>
    <rPh sb="0" eb="2">
      <t>クブン</t>
    </rPh>
    <phoneticPr fontId="3"/>
  </si>
  <si>
    <t>１月</t>
    <phoneticPr fontId="3"/>
  </si>
  <si>
    <t>２月</t>
    <phoneticPr fontId="3"/>
  </si>
  <si>
    <t>３月</t>
    <phoneticPr fontId="3"/>
  </si>
  <si>
    <t>（注）１「開所日数」欄には実際に児童を保育した日数を記入し、「休所日数」欄には日曜祝祭日及び年末年始の休日以外で児童の保育を</t>
    <rPh sb="1" eb="2">
      <t>チュウ</t>
    </rPh>
    <rPh sb="5" eb="7">
      <t>カイショ</t>
    </rPh>
    <rPh sb="7" eb="9">
      <t>ニッスウ</t>
    </rPh>
    <rPh sb="10" eb="11">
      <t>ラン</t>
    </rPh>
    <rPh sb="13" eb="15">
      <t>ジッサイ</t>
    </rPh>
    <rPh sb="16" eb="18">
      <t>ジドウ</t>
    </rPh>
    <rPh sb="19" eb="21">
      <t>ホイク</t>
    </rPh>
    <rPh sb="23" eb="25">
      <t>ニッスウ</t>
    </rPh>
    <rPh sb="26" eb="28">
      <t>キニュウ</t>
    </rPh>
    <rPh sb="31" eb="32">
      <t>キュウ</t>
    </rPh>
    <rPh sb="32" eb="33">
      <t>ショ</t>
    </rPh>
    <rPh sb="33" eb="35">
      <t>ニッスウ</t>
    </rPh>
    <rPh sb="36" eb="37">
      <t>ラン</t>
    </rPh>
    <rPh sb="39" eb="41">
      <t>ニチヨウ</t>
    </rPh>
    <rPh sb="41" eb="44">
      <t>シュクサイジツ</t>
    </rPh>
    <rPh sb="44" eb="45">
      <t>オヨ</t>
    </rPh>
    <rPh sb="46" eb="48">
      <t>ネンマツ</t>
    </rPh>
    <rPh sb="48" eb="50">
      <t>ネンシ</t>
    </rPh>
    <rPh sb="51" eb="53">
      <t>キュウジツ</t>
    </rPh>
    <rPh sb="53" eb="55">
      <t>イガイ</t>
    </rPh>
    <rPh sb="56" eb="58">
      <t>ジドウ</t>
    </rPh>
    <rPh sb="59" eb="61">
      <t>ホイク</t>
    </rPh>
    <phoneticPr fontId="3"/>
  </si>
  <si>
    <t>　　　２「備考」欄には、休所した日及びその理由を記入すること。</t>
    <rPh sb="5" eb="7">
      <t>ビコウ</t>
    </rPh>
    <rPh sb="8" eb="9">
      <t>ラン</t>
    </rPh>
    <rPh sb="12" eb="13">
      <t>キュウ</t>
    </rPh>
    <rPh sb="13" eb="14">
      <t>ショ</t>
    </rPh>
    <rPh sb="16" eb="17">
      <t>ヒ</t>
    </rPh>
    <rPh sb="17" eb="18">
      <t>オヨ</t>
    </rPh>
    <rPh sb="21" eb="23">
      <t>リユウ</t>
    </rPh>
    <rPh sb="24" eb="26">
      <t>キニュウ</t>
    </rPh>
    <phoneticPr fontId="3"/>
  </si>
  <si>
    <t>０歳児</t>
    <rPh sb="1" eb="3">
      <t>サイジ</t>
    </rPh>
    <phoneticPr fontId="3"/>
  </si>
  <si>
    <t>１・２歳児</t>
    <rPh sb="3" eb="5">
      <t>サイジ</t>
    </rPh>
    <phoneticPr fontId="3"/>
  </si>
  <si>
    <t>４歳以上児</t>
    <rPh sb="1" eb="4">
      <t>サイイジョウ</t>
    </rPh>
    <rPh sb="4" eb="5">
      <t>ジ</t>
    </rPh>
    <phoneticPr fontId="3"/>
  </si>
  <si>
    <t>（注）１　監査直近日の状況により記入すること。</t>
    <rPh sb="1" eb="2">
      <t>チュウ</t>
    </rPh>
    <rPh sb="5" eb="7">
      <t>カンサ</t>
    </rPh>
    <rPh sb="7" eb="9">
      <t>チョッキン</t>
    </rPh>
    <rPh sb="9" eb="10">
      <t>ビ</t>
    </rPh>
    <rPh sb="11" eb="13">
      <t>ジョウキョウ</t>
    </rPh>
    <rPh sb="16" eb="18">
      <t>キニュウ</t>
    </rPh>
    <phoneticPr fontId="3"/>
  </si>
  <si>
    <t>クラス名</t>
    <rPh sb="3" eb="4">
      <t>メイ</t>
    </rPh>
    <phoneticPr fontId="3"/>
  </si>
  <si>
    <t>児童数</t>
    <rPh sb="0" eb="2">
      <t>ジドウ</t>
    </rPh>
    <rPh sb="2" eb="3">
      <t>スウ</t>
    </rPh>
    <phoneticPr fontId="3"/>
  </si>
  <si>
    <t>左の年齢・性別構成</t>
    <rPh sb="0" eb="1">
      <t>ヒダリ</t>
    </rPh>
    <rPh sb="2" eb="4">
      <t>ネンレイ</t>
    </rPh>
    <rPh sb="5" eb="7">
      <t>セイベツ</t>
    </rPh>
    <rPh sb="7" eb="9">
      <t>コウセイ</t>
    </rPh>
    <phoneticPr fontId="3"/>
  </si>
  <si>
    <t>担当職員</t>
    <rPh sb="0" eb="2">
      <t>タントウ</t>
    </rPh>
    <rPh sb="2" eb="4">
      <t>ショクイン</t>
    </rPh>
    <phoneticPr fontId="3"/>
  </si>
  <si>
    <t>１歳</t>
    <rPh sb="1" eb="2">
      <t>サイ</t>
    </rPh>
    <phoneticPr fontId="3"/>
  </si>
  <si>
    <t>２歳</t>
    <rPh sb="1" eb="2">
      <t>サイ</t>
    </rPh>
    <phoneticPr fontId="3"/>
  </si>
  <si>
    <t>４歳</t>
    <rPh sb="1" eb="2">
      <t>サイ</t>
    </rPh>
    <phoneticPr fontId="3"/>
  </si>
  <si>
    <t>５歳</t>
    <rPh sb="1" eb="2">
      <t>サイ</t>
    </rPh>
    <phoneticPr fontId="3"/>
  </si>
  <si>
    <t>男</t>
    <rPh sb="0" eb="1">
      <t>オトコ</t>
    </rPh>
    <phoneticPr fontId="3"/>
  </si>
  <si>
    <t>女</t>
    <rPh sb="0" eb="1">
      <t>オンナ</t>
    </rPh>
    <phoneticPr fontId="3"/>
  </si>
  <si>
    <t>私的契約児</t>
    <rPh sb="0" eb="2">
      <t>シテキ</t>
    </rPh>
    <rPh sb="2" eb="4">
      <t>ケイヤク</t>
    </rPh>
    <rPh sb="4" eb="5">
      <t>ジ</t>
    </rPh>
    <phoneticPr fontId="3"/>
  </si>
  <si>
    <t>（再掲）</t>
    <rPh sb="1" eb="3">
      <t>サイケイ</t>
    </rPh>
    <phoneticPr fontId="3"/>
  </si>
  <si>
    <t>年齢</t>
    <rPh sb="0" eb="2">
      <t>ネンレイ</t>
    </rPh>
    <phoneticPr fontId="3"/>
  </si>
  <si>
    <t>男児</t>
    <rPh sb="0" eb="2">
      <t>ダンジ</t>
    </rPh>
    <phoneticPr fontId="3"/>
  </si>
  <si>
    <t>女児</t>
    <rPh sb="0" eb="2">
      <t>ジョジ</t>
    </rPh>
    <phoneticPr fontId="3"/>
  </si>
  <si>
    <t>歳</t>
    <rPh sb="0" eb="1">
      <t>サイ</t>
    </rPh>
    <phoneticPr fontId="3"/>
  </si>
  <si>
    <t>常勤</t>
    <rPh sb="0" eb="2">
      <t>ジョウキン</t>
    </rPh>
    <phoneticPr fontId="3"/>
  </si>
  <si>
    <t>非常勤</t>
    <rPh sb="0" eb="3">
      <t>ヒジョウキン</t>
    </rPh>
    <phoneticPr fontId="3"/>
  </si>
  <si>
    <t>職種別</t>
    <rPh sb="0" eb="3">
      <t>ショクシュベツ</t>
    </rPh>
    <phoneticPr fontId="3"/>
  </si>
  <si>
    <t>施設長</t>
    <rPh sb="0" eb="2">
      <t>シセツ</t>
    </rPh>
    <rPh sb="2" eb="3">
      <t>チョウ</t>
    </rPh>
    <phoneticPr fontId="3"/>
  </si>
  <si>
    <t>調理</t>
    <rPh sb="0" eb="2">
      <t>チョウリ</t>
    </rPh>
    <phoneticPr fontId="3"/>
  </si>
  <si>
    <t>用務</t>
    <rPh sb="0" eb="2">
      <t>ヨウム</t>
    </rPh>
    <phoneticPr fontId="3"/>
  </si>
  <si>
    <t>調理員</t>
    <rPh sb="0" eb="3">
      <t>チョウリイン</t>
    </rPh>
    <phoneticPr fontId="3"/>
  </si>
  <si>
    <t>用務員</t>
    <rPh sb="0" eb="3">
      <t>ヨウムイン</t>
    </rPh>
    <phoneticPr fontId="3"/>
  </si>
  <si>
    <t>現員②</t>
    <rPh sb="0" eb="2">
      <t>ゲンイン</t>
    </rPh>
    <phoneticPr fontId="3"/>
  </si>
  <si>
    <t>差引過△不足②－①</t>
    <rPh sb="0" eb="2">
      <t>サシヒキ</t>
    </rPh>
    <rPh sb="2" eb="3">
      <t>カ</t>
    </rPh>
    <rPh sb="4" eb="6">
      <t>フソク</t>
    </rPh>
    <phoneticPr fontId="3"/>
  </si>
  <si>
    <t>現員</t>
    <rPh sb="0" eb="2">
      <t>ゲンイン</t>
    </rPh>
    <phoneticPr fontId="3"/>
  </si>
  <si>
    <t>職名</t>
    <rPh sb="0" eb="2">
      <t>ショクメイ</t>
    </rPh>
    <phoneticPr fontId="3"/>
  </si>
  <si>
    <t>氏名</t>
    <rPh sb="0" eb="2">
      <t>シメイ</t>
    </rPh>
    <phoneticPr fontId="3"/>
  </si>
  <si>
    <t>賃金単価</t>
    <rPh sb="0" eb="2">
      <t>チンギン</t>
    </rPh>
    <rPh sb="2" eb="4">
      <t>タンカ</t>
    </rPh>
    <phoneticPr fontId="3"/>
  </si>
  <si>
    <t>勤務日数</t>
    <rPh sb="0" eb="2">
      <t>キンム</t>
    </rPh>
    <rPh sb="2" eb="4">
      <t>ニッスウ</t>
    </rPh>
    <phoneticPr fontId="3"/>
  </si>
  <si>
    <t>勤務時間</t>
    <rPh sb="0" eb="2">
      <t>キンム</t>
    </rPh>
    <rPh sb="2" eb="4">
      <t>ジカン</t>
    </rPh>
    <phoneticPr fontId="3"/>
  </si>
  <si>
    <t>報酬</t>
    <rPh sb="0" eb="2">
      <t>ホウシュウ</t>
    </rPh>
    <phoneticPr fontId="3"/>
  </si>
  <si>
    <t>退職年月日</t>
    <rPh sb="0" eb="2">
      <t>タイショク</t>
    </rPh>
    <rPh sb="2" eb="5">
      <t>ネンガッピ</t>
    </rPh>
    <phoneticPr fontId="3"/>
  </si>
  <si>
    <t>退職事由</t>
    <rPh sb="0" eb="2">
      <t>タイショク</t>
    </rPh>
    <rPh sb="2" eb="4">
      <t>ジユウ</t>
    </rPh>
    <phoneticPr fontId="3"/>
  </si>
  <si>
    <t>異動年月日</t>
    <rPh sb="0" eb="2">
      <t>イドウ</t>
    </rPh>
    <rPh sb="2" eb="5">
      <t>ネンガッピ</t>
    </rPh>
    <phoneticPr fontId="3"/>
  </si>
  <si>
    <t>代替職員</t>
    <rPh sb="0" eb="2">
      <t>ダイタイ</t>
    </rPh>
    <rPh sb="2" eb="4">
      <t>ショクイン</t>
    </rPh>
    <phoneticPr fontId="3"/>
  </si>
  <si>
    <t>採用期間</t>
    <rPh sb="0" eb="2">
      <t>サイヨウ</t>
    </rPh>
    <rPh sb="2" eb="4">
      <t>キカン</t>
    </rPh>
    <phoneticPr fontId="3"/>
  </si>
  <si>
    <t>番号</t>
    <rPh sb="0" eb="2">
      <t>バンゴウ</t>
    </rPh>
    <phoneticPr fontId="3"/>
  </si>
  <si>
    <t>専任兼任の別</t>
    <rPh sb="0" eb="2">
      <t>センニン</t>
    </rPh>
    <rPh sb="2" eb="4">
      <t>ケンニン</t>
    </rPh>
    <rPh sb="5" eb="6">
      <t>ベツ</t>
    </rPh>
    <phoneticPr fontId="3"/>
  </si>
  <si>
    <t>日</t>
  </si>
  <si>
    <t>日</t>
    <rPh sb="0" eb="1">
      <t>ニチ</t>
    </rPh>
    <phoneticPr fontId="3"/>
  </si>
  <si>
    <t>諸手当</t>
    <rPh sb="0" eb="3">
      <t>ショテアテ</t>
    </rPh>
    <phoneticPr fontId="3"/>
  </si>
  <si>
    <t>住宅手当</t>
    <rPh sb="0" eb="2">
      <t>ジュウタク</t>
    </rPh>
    <rPh sb="2" eb="4">
      <t>テアテ</t>
    </rPh>
    <phoneticPr fontId="3"/>
  </si>
  <si>
    <t>扶養手当</t>
    <rPh sb="0" eb="2">
      <t>フヨウ</t>
    </rPh>
    <rPh sb="2" eb="4">
      <t>テアテ</t>
    </rPh>
    <phoneticPr fontId="3"/>
  </si>
  <si>
    <t>通勤手当</t>
    <rPh sb="0" eb="2">
      <t>ツウキン</t>
    </rPh>
    <rPh sb="2" eb="4">
      <t>テアテ</t>
    </rPh>
    <phoneticPr fontId="3"/>
  </si>
  <si>
    <t>時間</t>
    <rPh sb="0" eb="2">
      <t>ジカン</t>
    </rPh>
    <phoneticPr fontId="3"/>
  </si>
  <si>
    <t>勤務形態</t>
    <rPh sb="0" eb="2">
      <t>キンム</t>
    </rPh>
    <rPh sb="2" eb="4">
      <t>ケイタイ</t>
    </rPh>
    <phoneticPr fontId="3"/>
  </si>
  <si>
    <t>検査内容</t>
    <rPh sb="0" eb="2">
      <t>ケンサ</t>
    </rPh>
    <rPh sb="2" eb="4">
      <t>ナイヨウ</t>
    </rPh>
    <phoneticPr fontId="3"/>
  </si>
  <si>
    <t>実施日</t>
    <rPh sb="0" eb="3">
      <t>ジッシビ</t>
    </rPh>
    <phoneticPr fontId="3"/>
  </si>
  <si>
    <t>実施人員</t>
    <rPh sb="0" eb="2">
      <t>ジッシ</t>
    </rPh>
    <rPh sb="2" eb="4">
      <t>ジンイン</t>
    </rPh>
    <phoneticPr fontId="3"/>
  </si>
  <si>
    <t>実施方法</t>
    <rPh sb="0" eb="2">
      <t>ジッシ</t>
    </rPh>
    <rPh sb="2" eb="4">
      <t>ホウホウ</t>
    </rPh>
    <phoneticPr fontId="3"/>
  </si>
  <si>
    <t>実施結果</t>
    <rPh sb="0" eb="2">
      <t>ジッシ</t>
    </rPh>
    <rPh sb="2" eb="4">
      <t>ケッカ</t>
    </rPh>
    <phoneticPr fontId="3"/>
  </si>
  <si>
    <t>内科検診</t>
    <rPh sb="0" eb="2">
      <t>ナイカ</t>
    </rPh>
    <rPh sb="2" eb="4">
      <t>ケンシン</t>
    </rPh>
    <phoneticPr fontId="3"/>
  </si>
  <si>
    <t>歯科検診</t>
    <rPh sb="0" eb="2">
      <t>シカ</t>
    </rPh>
    <rPh sb="2" eb="4">
      <t>ケンシン</t>
    </rPh>
    <phoneticPr fontId="3"/>
  </si>
  <si>
    <t>人</t>
    <rPh sb="0" eb="1">
      <t>ニン</t>
    </rPh>
    <phoneticPr fontId="3"/>
  </si>
  <si>
    <t>尿・寄生虫卵　　その他の検診</t>
    <rPh sb="0" eb="1">
      <t>ニョウ</t>
    </rPh>
    <rPh sb="2" eb="5">
      <t>キセイチュウ</t>
    </rPh>
    <rPh sb="5" eb="6">
      <t>タマゴ</t>
    </rPh>
    <rPh sb="10" eb="11">
      <t>タ</t>
    </rPh>
    <rPh sb="12" eb="14">
      <t>ケンシン</t>
    </rPh>
    <phoneticPr fontId="3"/>
  </si>
  <si>
    <t>（注）前年度の実績を記入すること。未実施者がいる場合には、その理由を備考欄に記入すること。</t>
    <rPh sb="1" eb="2">
      <t>チュウ</t>
    </rPh>
    <rPh sb="3" eb="6">
      <t>ゼンネンド</t>
    </rPh>
    <rPh sb="7" eb="9">
      <t>ジッセキ</t>
    </rPh>
    <rPh sb="10" eb="12">
      <t>キニュウ</t>
    </rPh>
    <rPh sb="17" eb="20">
      <t>ミジッシ</t>
    </rPh>
    <rPh sb="20" eb="21">
      <t>シャ</t>
    </rPh>
    <rPh sb="24" eb="26">
      <t>バアイ</t>
    </rPh>
    <rPh sb="31" eb="33">
      <t>リユウ</t>
    </rPh>
    <rPh sb="34" eb="36">
      <t>ビコウ</t>
    </rPh>
    <rPh sb="36" eb="37">
      <t>ラン</t>
    </rPh>
    <rPh sb="38" eb="40">
      <t>キニュウ</t>
    </rPh>
    <phoneticPr fontId="3"/>
  </si>
  <si>
    <t>対象人員</t>
    <rPh sb="0" eb="2">
      <t>タイショウ</t>
    </rPh>
    <rPh sb="2" eb="4">
      <t>ジンイン</t>
    </rPh>
    <phoneticPr fontId="3"/>
  </si>
  <si>
    <t>調理員等</t>
    <rPh sb="0" eb="2">
      <t>チョウリ</t>
    </rPh>
    <rPh sb="2" eb="3">
      <t>イン</t>
    </rPh>
    <rPh sb="3" eb="4">
      <t>トウ</t>
    </rPh>
    <phoneticPr fontId="3"/>
  </si>
  <si>
    <t>級号</t>
    <rPh sb="0" eb="1">
      <t>キュウ</t>
    </rPh>
    <rPh sb="1" eb="2">
      <t>ゴウ</t>
    </rPh>
    <phoneticPr fontId="3"/>
  </si>
  <si>
    <t>性　別</t>
    <rPh sb="2" eb="3">
      <t>ベツ</t>
    </rPh>
    <phoneticPr fontId="3"/>
  </si>
  <si>
    <t>年　齢</t>
    <rPh sb="0" eb="1">
      <t>トシ</t>
    </rPh>
    <rPh sb="2" eb="3">
      <t>ヨワイ</t>
    </rPh>
    <phoneticPr fontId="3"/>
  </si>
  <si>
    <t>本　　　　　俸</t>
  </si>
  <si>
    <t>前 年 の</t>
    <rPh sb="0" eb="1">
      <t>ゼン</t>
    </rPh>
    <phoneticPr fontId="3"/>
  </si>
  <si>
    <t>親族等関係</t>
    <rPh sb="0" eb="2">
      <t>シンゾク</t>
    </rPh>
    <rPh sb="2" eb="3">
      <t>トウ</t>
    </rPh>
    <rPh sb="3" eb="5">
      <t>カンケイ</t>
    </rPh>
    <phoneticPr fontId="3"/>
  </si>
  <si>
    <t>　　</t>
  </si>
  <si>
    <t>区　　分</t>
    <rPh sb="0" eb="1">
      <t>ク</t>
    </rPh>
    <rPh sb="3" eb="4">
      <t>ブン</t>
    </rPh>
    <phoneticPr fontId="3"/>
  </si>
  <si>
    <t>負担額</t>
    <rPh sb="0" eb="2">
      <t>フタン</t>
    </rPh>
    <rPh sb="2" eb="3">
      <t>ガク</t>
    </rPh>
    <phoneticPr fontId="3"/>
  </si>
  <si>
    <t>制服費等</t>
    <rPh sb="0" eb="2">
      <t>セイフク</t>
    </rPh>
    <rPh sb="2" eb="3">
      <t>ヒ</t>
    </rPh>
    <rPh sb="3" eb="4">
      <t>トウ</t>
    </rPh>
    <phoneticPr fontId="3"/>
  </si>
  <si>
    <t>上　衣</t>
    <rPh sb="0" eb="1">
      <t>ウエ</t>
    </rPh>
    <rPh sb="2" eb="3">
      <t>コロモ</t>
    </rPh>
    <phoneticPr fontId="3"/>
  </si>
  <si>
    <t>運動着</t>
    <rPh sb="0" eb="3">
      <t>ウンドウギ</t>
    </rPh>
    <phoneticPr fontId="3"/>
  </si>
  <si>
    <t>保護者会費</t>
    <rPh sb="0" eb="3">
      <t>ホゴシャ</t>
    </rPh>
    <rPh sb="3" eb="5">
      <t>カイヒ</t>
    </rPh>
    <phoneticPr fontId="3"/>
  </si>
  <si>
    <t>月額</t>
    <rPh sb="0" eb="2">
      <t>ゲツガク</t>
    </rPh>
    <phoneticPr fontId="3"/>
  </si>
  <si>
    <t>年額</t>
    <rPh sb="0" eb="2">
      <t>ネンガク</t>
    </rPh>
    <phoneticPr fontId="3"/>
  </si>
  <si>
    <t>延長保育料</t>
    <rPh sb="0" eb="2">
      <t>エンチョウ</t>
    </rPh>
    <rPh sb="2" eb="4">
      <t>ホイク</t>
    </rPh>
    <rPh sb="4" eb="5">
      <t>リョウ</t>
    </rPh>
    <phoneticPr fontId="3"/>
  </si>
  <si>
    <t>日額</t>
    <rPh sb="0" eb="2">
      <t>ニチガク</t>
    </rPh>
    <phoneticPr fontId="3"/>
  </si>
  <si>
    <t>通園バス料</t>
    <rPh sb="0" eb="2">
      <t>ツウエン</t>
    </rPh>
    <rPh sb="4" eb="5">
      <t>リョウ</t>
    </rPh>
    <phoneticPr fontId="3"/>
  </si>
  <si>
    <t>教材費</t>
    <rPh sb="0" eb="3">
      <t>キョウザイヒ</t>
    </rPh>
    <phoneticPr fontId="3"/>
  </si>
  <si>
    <t>年度当初</t>
    <rPh sb="0" eb="2">
      <t>ネンド</t>
    </rPh>
    <rPh sb="2" eb="4">
      <t>トウショ</t>
    </rPh>
    <phoneticPr fontId="3"/>
  </si>
  <si>
    <t>毎月</t>
    <rPh sb="0" eb="2">
      <t>マイツキ</t>
    </rPh>
    <phoneticPr fontId="3"/>
  </si>
  <si>
    <t>寄附金</t>
    <rPh sb="0" eb="3">
      <t>キフキン</t>
    </rPh>
    <phoneticPr fontId="3"/>
  </si>
  <si>
    <t>（注）保護者会で実施している場合は、根拠となる規定等を添付すると共に、それらに規定された額を記入すること</t>
    <rPh sb="1" eb="2">
      <t>チュウ</t>
    </rPh>
    <rPh sb="3" eb="5">
      <t>ホゴ</t>
    </rPh>
    <rPh sb="5" eb="6">
      <t>シャ</t>
    </rPh>
    <rPh sb="6" eb="7">
      <t>カイ</t>
    </rPh>
    <rPh sb="8" eb="10">
      <t>ジッシ</t>
    </rPh>
    <rPh sb="14" eb="16">
      <t>バアイ</t>
    </rPh>
    <rPh sb="18" eb="20">
      <t>コンキョ</t>
    </rPh>
    <rPh sb="23" eb="25">
      <t>キテイ</t>
    </rPh>
    <rPh sb="25" eb="26">
      <t>トウ</t>
    </rPh>
    <rPh sb="27" eb="29">
      <t>テンプ</t>
    </rPh>
    <rPh sb="32" eb="33">
      <t>トモ</t>
    </rPh>
    <rPh sb="39" eb="41">
      <t>キテイ</t>
    </rPh>
    <rPh sb="44" eb="45">
      <t>ガク</t>
    </rPh>
    <rPh sb="46" eb="48">
      <t>キニュウ</t>
    </rPh>
    <phoneticPr fontId="3"/>
  </si>
  <si>
    <t>　(5)　交通安全指導の実施状況（前年度）</t>
    <rPh sb="5" eb="7">
      <t>コウツウ</t>
    </rPh>
    <rPh sb="7" eb="9">
      <t>アンゼン</t>
    </rPh>
    <rPh sb="9" eb="11">
      <t>シドウ</t>
    </rPh>
    <rPh sb="12" eb="14">
      <t>ジッシ</t>
    </rPh>
    <rPh sb="14" eb="16">
      <t>ジョウキョウ</t>
    </rPh>
    <rPh sb="17" eb="20">
      <t>ゼンネンド</t>
    </rPh>
    <phoneticPr fontId="3"/>
  </si>
  <si>
    <t>　(6)　日本スポーツ振興センターの給付対象適用状況</t>
    <rPh sb="5" eb="7">
      <t>ニホン</t>
    </rPh>
    <rPh sb="11" eb="13">
      <t>シンコウ</t>
    </rPh>
    <rPh sb="18" eb="20">
      <t>キュウフ</t>
    </rPh>
    <rPh sb="20" eb="22">
      <t>タイショウ</t>
    </rPh>
    <rPh sb="22" eb="24">
      <t>テキヨウ</t>
    </rPh>
    <rPh sb="24" eb="26">
      <t>ジョウキョウ</t>
    </rPh>
    <phoneticPr fontId="3"/>
  </si>
  <si>
    <t>　(3)　防災訓練の実施状況（本年度）</t>
    <rPh sb="15" eb="16">
      <t>ホン</t>
    </rPh>
    <phoneticPr fontId="3"/>
  </si>
  <si>
    <t>　(4)　防犯訓練の実施状況（前年度）</t>
    <rPh sb="5" eb="7">
      <t>ボウハン</t>
    </rPh>
    <rPh sb="7" eb="9">
      <t>クンレン</t>
    </rPh>
    <rPh sb="10" eb="12">
      <t>ジッシ</t>
    </rPh>
    <rPh sb="12" eb="14">
      <t>ジョウキョウ</t>
    </rPh>
    <rPh sb="15" eb="18">
      <t>ゼンネンド</t>
    </rPh>
    <phoneticPr fontId="3"/>
  </si>
  <si>
    <t>13  保育料以外の保護者負担の状況</t>
    <rPh sb="4" eb="6">
      <t>ホイク</t>
    </rPh>
    <rPh sb="6" eb="7">
      <t>リョウ</t>
    </rPh>
    <rPh sb="7" eb="9">
      <t>イガイ</t>
    </rPh>
    <rPh sb="10" eb="12">
      <t>ホゴ</t>
    </rPh>
    <rPh sb="12" eb="13">
      <t>シャ</t>
    </rPh>
    <rPh sb="13" eb="15">
      <t>フタン</t>
    </rPh>
    <rPh sb="16" eb="18">
      <t>ジョウキョウ</t>
    </rPh>
    <phoneticPr fontId="3"/>
  </si>
  <si>
    <t>(4)　防犯訓練の実施状況（前年度）</t>
    <rPh sb="4" eb="6">
      <t>ボウハン</t>
    </rPh>
    <rPh sb="6" eb="8">
      <t>クンレン</t>
    </rPh>
    <rPh sb="9" eb="11">
      <t>ジッシ</t>
    </rPh>
    <rPh sb="11" eb="13">
      <t>ジョウキョウ</t>
    </rPh>
    <rPh sb="14" eb="17">
      <t>ゼンネンド</t>
    </rPh>
    <phoneticPr fontId="3"/>
  </si>
  <si>
    <t>(5)　交通安全指導の実施状況（前年度）</t>
    <rPh sb="4" eb="6">
      <t>コウツウ</t>
    </rPh>
    <rPh sb="6" eb="8">
      <t>アンゼン</t>
    </rPh>
    <rPh sb="8" eb="10">
      <t>シドウ</t>
    </rPh>
    <rPh sb="11" eb="13">
      <t>ジッシ</t>
    </rPh>
    <rPh sb="13" eb="15">
      <t>ジョウキョウ</t>
    </rPh>
    <rPh sb="16" eb="19">
      <t>ゼンネンド</t>
    </rPh>
    <phoneticPr fontId="3"/>
  </si>
  <si>
    <t>(6)　日本スポーツ振興センターの給付対象適用状況（前年度及び本年度）</t>
    <rPh sb="4" eb="6">
      <t>ニホン</t>
    </rPh>
    <rPh sb="10" eb="12">
      <t>シンコウ</t>
    </rPh>
    <rPh sb="17" eb="19">
      <t>キュウフ</t>
    </rPh>
    <rPh sb="19" eb="21">
      <t>タイショウ</t>
    </rPh>
    <rPh sb="21" eb="23">
      <t>テキヨウ</t>
    </rPh>
    <rPh sb="23" eb="25">
      <t>ジョウキョウ</t>
    </rPh>
    <rPh sb="26" eb="29">
      <t>ゼンネンド</t>
    </rPh>
    <rPh sb="29" eb="30">
      <t>オヨ</t>
    </rPh>
    <rPh sb="31" eb="34">
      <t>ホンネンド</t>
    </rPh>
    <phoneticPr fontId="3"/>
  </si>
  <si>
    <t>　　　４　「区分」欄には、退職、採用、異動の区分を記入すること。</t>
    <rPh sb="6" eb="8">
      <t>クブン</t>
    </rPh>
    <rPh sb="9" eb="10">
      <t>ラン</t>
    </rPh>
    <rPh sb="13" eb="15">
      <t>タイショク</t>
    </rPh>
    <rPh sb="16" eb="18">
      <t>サイヨウ</t>
    </rPh>
    <rPh sb="19" eb="21">
      <t>イドウ</t>
    </rPh>
    <rPh sb="22" eb="24">
      <t>クブン</t>
    </rPh>
    <rPh sb="25" eb="27">
      <t>キニュウ</t>
    </rPh>
    <phoneticPr fontId="3"/>
  </si>
  <si>
    <t>　　　７　臨時職員の採用の場合には、「雇用予定年月」欄に期間を記入すること。</t>
    <rPh sb="5" eb="7">
      <t>リンジ</t>
    </rPh>
    <rPh sb="7" eb="9">
      <t>ショクイン</t>
    </rPh>
    <rPh sb="10" eb="12">
      <t>サイヨウ</t>
    </rPh>
    <rPh sb="13" eb="15">
      <t>バアイ</t>
    </rPh>
    <rPh sb="19" eb="21">
      <t>コヨウ</t>
    </rPh>
    <rPh sb="21" eb="23">
      <t>ヨテイ</t>
    </rPh>
    <rPh sb="23" eb="24">
      <t>ネン</t>
    </rPh>
    <rPh sb="24" eb="25">
      <t>ガツ</t>
    </rPh>
    <rPh sb="26" eb="27">
      <t>ラン</t>
    </rPh>
    <rPh sb="28" eb="30">
      <t>キカン</t>
    </rPh>
    <rPh sb="31" eb="33">
      <t>キニュウ</t>
    </rPh>
    <phoneticPr fontId="3"/>
  </si>
  <si>
    <t>　　　８　採用の場合には、「選考」欄に選考の有無及び「選考方法」欄にその選考方法を記入すること。</t>
    <rPh sb="5" eb="7">
      <t>サイヨウ</t>
    </rPh>
    <rPh sb="8" eb="9">
      <t>バ</t>
    </rPh>
    <rPh sb="9" eb="10">
      <t>ゴウ</t>
    </rPh>
    <rPh sb="14" eb="16">
      <t>センコウ</t>
    </rPh>
    <rPh sb="17" eb="18">
      <t>ラン</t>
    </rPh>
    <rPh sb="19" eb="21">
      <t>センコウ</t>
    </rPh>
    <rPh sb="22" eb="24">
      <t>ウム</t>
    </rPh>
    <rPh sb="24" eb="25">
      <t>オヨ</t>
    </rPh>
    <rPh sb="27" eb="29">
      <t>センコウ</t>
    </rPh>
    <rPh sb="29" eb="31">
      <t>ホウホウ</t>
    </rPh>
    <rPh sb="32" eb="33">
      <t>ラン</t>
    </rPh>
    <rPh sb="36" eb="38">
      <t>センコウ</t>
    </rPh>
    <rPh sb="38" eb="40">
      <t>ホウホウ</t>
    </rPh>
    <rPh sb="41" eb="43">
      <t>キニュウ</t>
    </rPh>
    <phoneticPr fontId="3"/>
  </si>
  <si>
    <t>異動先</t>
    <rPh sb="0" eb="2">
      <t>イドウ</t>
    </rPh>
    <rPh sb="2" eb="3">
      <t>サキ</t>
    </rPh>
    <phoneticPr fontId="3"/>
  </si>
  <si>
    <t>異動前</t>
    <rPh sb="0" eb="2">
      <t>イドウ</t>
    </rPh>
    <rPh sb="2" eb="3">
      <t>マエ</t>
    </rPh>
    <phoneticPr fontId="3"/>
  </si>
  <si>
    <t>勤務地</t>
    <rPh sb="0" eb="2">
      <t>キンム</t>
    </rPh>
    <rPh sb="2" eb="3">
      <t>チ</t>
    </rPh>
    <phoneticPr fontId="3"/>
  </si>
  <si>
    <t>勤務地</t>
    <rPh sb="0" eb="3">
      <t>キンムチ</t>
    </rPh>
    <phoneticPr fontId="3"/>
  </si>
  <si>
    <t>　(1)　退職、異動者（前年度及び本年度）</t>
    <rPh sb="5" eb="7">
      <t>タイショク</t>
    </rPh>
    <rPh sb="8" eb="11">
      <t>イドウシャ</t>
    </rPh>
    <rPh sb="12" eb="15">
      <t>ゼンネンド</t>
    </rPh>
    <rPh sb="15" eb="16">
      <t>オヨ</t>
    </rPh>
    <rPh sb="17" eb="20">
      <t>ホンネンド</t>
    </rPh>
    <phoneticPr fontId="3"/>
  </si>
  <si>
    <t>　　　６　法人内で異動となった職員の異動先（前）勤務地を記入すること。</t>
    <rPh sb="5" eb="7">
      <t>ホウジン</t>
    </rPh>
    <rPh sb="7" eb="8">
      <t>ナイ</t>
    </rPh>
    <rPh sb="9" eb="11">
      <t>イドウ</t>
    </rPh>
    <rPh sb="15" eb="17">
      <t>ショクイン</t>
    </rPh>
    <rPh sb="18" eb="20">
      <t>イドウ</t>
    </rPh>
    <rPh sb="20" eb="21">
      <t>サキ</t>
    </rPh>
    <rPh sb="22" eb="23">
      <t>マエ</t>
    </rPh>
    <rPh sb="24" eb="27">
      <t>キンムチ</t>
    </rPh>
    <rPh sb="28" eb="30">
      <t>キニュウ</t>
    </rPh>
    <phoneticPr fontId="3"/>
  </si>
  <si>
    <t>給与目標</t>
    <rPh sb="0" eb="2">
      <t>キュウヨ</t>
    </rPh>
    <rPh sb="2" eb="4">
      <t>モクヒョウ</t>
    </rPh>
    <phoneticPr fontId="3"/>
  </si>
  <si>
    <t>行事名</t>
    <rPh sb="0" eb="2">
      <t>ギョウジ</t>
    </rPh>
    <rPh sb="2" eb="3">
      <t>メイ</t>
    </rPh>
    <phoneticPr fontId="3"/>
  </si>
  <si>
    <t>スモック</t>
    <phoneticPr fontId="3"/>
  </si>
  <si>
    <t>（注）保育活動の一環として実施した行事を記入すること。</t>
    <rPh sb="1" eb="2">
      <t>チュウ</t>
    </rPh>
    <rPh sb="3" eb="4">
      <t>タモツ</t>
    </rPh>
    <rPh sb="4" eb="5">
      <t>イク</t>
    </rPh>
    <rPh sb="5" eb="7">
      <t>カツドウ</t>
    </rPh>
    <rPh sb="8" eb="10">
      <t>イッカン</t>
    </rPh>
    <rPh sb="13" eb="15">
      <t>ジッシ</t>
    </rPh>
    <rPh sb="17" eb="19">
      <t>ギョウジ</t>
    </rPh>
    <rPh sb="20" eb="22">
      <t>キニュウ</t>
    </rPh>
    <phoneticPr fontId="3"/>
  </si>
  <si>
    <t>職員対応</t>
    <rPh sb="0" eb="2">
      <t>ショクイン</t>
    </rPh>
    <rPh sb="2" eb="4">
      <t>タイオウ</t>
    </rPh>
    <phoneticPr fontId="3"/>
  </si>
  <si>
    <t>　　　２　採用形態（正規職員、臨時職員等）の区別を問わず記入すること。</t>
    <rPh sb="5" eb="7">
      <t>サイヨウ</t>
    </rPh>
    <rPh sb="7" eb="9">
      <t>ケイタイ</t>
    </rPh>
    <rPh sb="10" eb="12">
      <t>セイキ</t>
    </rPh>
    <rPh sb="12" eb="14">
      <t>ショクイン</t>
    </rPh>
    <rPh sb="15" eb="17">
      <t>リンジ</t>
    </rPh>
    <rPh sb="17" eb="19">
      <t>ショクイン</t>
    </rPh>
    <rPh sb="19" eb="20">
      <t>トウ</t>
    </rPh>
    <rPh sb="22" eb="24">
      <t>クベツ</t>
    </rPh>
    <rPh sb="25" eb="26">
      <t>ト</t>
    </rPh>
    <rPh sb="28" eb="30">
      <t>キニュウ</t>
    </rPh>
    <phoneticPr fontId="3"/>
  </si>
  <si>
    <t>６時</t>
    <rPh sb="1" eb="2">
      <t>ジ</t>
    </rPh>
    <phoneticPr fontId="3"/>
  </si>
  <si>
    <t>７時</t>
    <rPh sb="1" eb="2">
      <t>ジ</t>
    </rPh>
    <phoneticPr fontId="3"/>
  </si>
  <si>
    <t>８時</t>
    <rPh sb="1" eb="2">
      <t>ジ</t>
    </rPh>
    <phoneticPr fontId="3"/>
  </si>
  <si>
    <t>９時</t>
    <rPh sb="1" eb="2">
      <t>ジ</t>
    </rPh>
    <phoneticPr fontId="3"/>
  </si>
  <si>
    <t>10時</t>
    <rPh sb="2" eb="3">
      <t>ジ</t>
    </rPh>
    <phoneticPr fontId="3"/>
  </si>
  <si>
    <t>11時</t>
    <rPh sb="2" eb="3">
      <t>ジ</t>
    </rPh>
    <phoneticPr fontId="3"/>
  </si>
  <si>
    <t>12時</t>
    <rPh sb="2" eb="3">
      <t>ジ</t>
    </rPh>
    <phoneticPr fontId="3"/>
  </si>
  <si>
    <t>13時</t>
    <rPh sb="2" eb="3">
      <t>ジ</t>
    </rPh>
    <phoneticPr fontId="3"/>
  </si>
  <si>
    <t>14時</t>
    <rPh sb="2" eb="3">
      <t>ジ</t>
    </rPh>
    <phoneticPr fontId="3"/>
  </si>
  <si>
    <t>15時</t>
    <rPh sb="2" eb="3">
      <t>ジ</t>
    </rPh>
    <phoneticPr fontId="3"/>
  </si>
  <si>
    <t>16時</t>
    <rPh sb="2" eb="3">
      <t>ジ</t>
    </rPh>
    <phoneticPr fontId="3"/>
  </si>
  <si>
    <t>17時</t>
    <rPh sb="2" eb="3">
      <t>ジ</t>
    </rPh>
    <phoneticPr fontId="3"/>
  </si>
  <si>
    <t>18時</t>
    <rPh sb="2" eb="3">
      <t>ジ</t>
    </rPh>
    <phoneticPr fontId="3"/>
  </si>
  <si>
    <t>19時</t>
    <rPh sb="2" eb="3">
      <t>ジ</t>
    </rPh>
    <phoneticPr fontId="3"/>
  </si>
  <si>
    <t>20時</t>
    <rPh sb="2" eb="3">
      <t>ジ</t>
    </rPh>
    <phoneticPr fontId="3"/>
  </si>
  <si>
    <t>始業時間</t>
    <rPh sb="0" eb="2">
      <t>シギョウ</t>
    </rPh>
    <rPh sb="2" eb="4">
      <t>ジカン</t>
    </rPh>
    <phoneticPr fontId="3"/>
  </si>
  <si>
    <t>（人数）</t>
    <rPh sb="1" eb="3">
      <t>ニンズウ</t>
    </rPh>
    <phoneticPr fontId="3"/>
  </si>
  <si>
    <t>実働</t>
    <rPh sb="0" eb="2">
      <t>ジツドウ</t>
    </rPh>
    <phoneticPr fontId="3"/>
  </si>
  <si>
    <t>休憩</t>
    <rPh sb="0" eb="2">
      <t>キュウケイ</t>
    </rPh>
    <phoneticPr fontId="3"/>
  </si>
  <si>
    <t>終業時間</t>
    <rPh sb="0" eb="1">
      <t>オ</t>
    </rPh>
    <rPh sb="1" eb="2">
      <t>ギョウ</t>
    </rPh>
    <rPh sb="2" eb="4">
      <t>ジカン</t>
    </rPh>
    <phoneticPr fontId="3"/>
  </si>
  <si>
    <t>業務内容</t>
    <rPh sb="0" eb="2">
      <t>ギョウム</t>
    </rPh>
    <rPh sb="2" eb="4">
      <t>ナイヨウ</t>
    </rPh>
    <phoneticPr fontId="3"/>
  </si>
  <si>
    <t>時間外</t>
    <rPh sb="0" eb="3">
      <t>ジカンガイ</t>
    </rPh>
    <phoneticPr fontId="3"/>
  </si>
  <si>
    <t>　(2)　１日の勤務態様</t>
    <rPh sb="6" eb="7">
      <t>ニチ</t>
    </rPh>
    <rPh sb="8" eb="10">
      <t>キンム</t>
    </rPh>
    <rPh sb="10" eb="12">
      <t>タイヨウ</t>
    </rPh>
    <phoneticPr fontId="3"/>
  </si>
  <si>
    <t>10　給食の実施状況</t>
    <rPh sb="3" eb="5">
      <t>キュウショク</t>
    </rPh>
    <rPh sb="6" eb="8">
      <t>ジッシ</t>
    </rPh>
    <rPh sb="8" eb="10">
      <t>ジョウキョウ</t>
    </rPh>
    <phoneticPr fontId="3"/>
  </si>
  <si>
    <t>12　行事の実施状況（前年度）</t>
    <rPh sb="3" eb="5">
      <t>ギョウジ</t>
    </rPh>
    <rPh sb="6" eb="8">
      <t>ジッシ</t>
    </rPh>
    <rPh sb="8" eb="10">
      <t>ジョウキョウ</t>
    </rPh>
    <rPh sb="11" eb="14">
      <t>ゼンネンド</t>
    </rPh>
    <phoneticPr fontId="3"/>
  </si>
  <si>
    <t>13　保育料以外の保護者負担の状況（本年度）</t>
    <phoneticPr fontId="3"/>
  </si>
  <si>
    <t>　(2)　採用、異動者（前年度及び本年度）</t>
    <rPh sb="5" eb="7">
      <t>サイヨウ</t>
    </rPh>
    <rPh sb="8" eb="10">
      <t>イドウ</t>
    </rPh>
    <rPh sb="10" eb="11">
      <t>モノ</t>
    </rPh>
    <phoneticPr fontId="3"/>
  </si>
  <si>
    <t>　(2)　１日の勤務態様</t>
    <rPh sb="6" eb="7">
      <t>ニチ</t>
    </rPh>
    <rPh sb="8" eb="12">
      <t>キンムタイヨウ</t>
    </rPh>
    <phoneticPr fontId="3"/>
  </si>
  <si>
    <t>９　給食の実績調</t>
    <rPh sb="2" eb="4">
      <t>キュウショク</t>
    </rPh>
    <rPh sb="5" eb="7">
      <t>ジッセキ</t>
    </rPh>
    <rPh sb="7" eb="8">
      <t>シラベ</t>
    </rPh>
    <phoneticPr fontId="3"/>
  </si>
  <si>
    <t>12  行事の実施状況</t>
    <rPh sb="4" eb="6">
      <t>ギョウジ</t>
    </rPh>
    <rPh sb="7" eb="9">
      <t>ジッシ</t>
    </rPh>
    <rPh sb="9" eb="11">
      <t>ジョウキョウ</t>
    </rPh>
    <phoneticPr fontId="3"/>
  </si>
  <si>
    <t>　(3)　苦情解決結果の公表方法</t>
    <rPh sb="5" eb="7">
      <t>クジョウ</t>
    </rPh>
    <rPh sb="7" eb="9">
      <t>カイケツ</t>
    </rPh>
    <rPh sb="9" eb="11">
      <t>ケッカ</t>
    </rPh>
    <rPh sb="12" eb="14">
      <t>コウヒョウ</t>
    </rPh>
    <rPh sb="14" eb="16">
      <t>ホウホウ</t>
    </rPh>
    <phoneticPr fontId="3"/>
  </si>
  <si>
    <t>　(4)　苦情実績</t>
    <rPh sb="5" eb="7">
      <t>クジョウ</t>
    </rPh>
    <rPh sb="7" eb="9">
      <t>ジッセキ</t>
    </rPh>
    <phoneticPr fontId="3"/>
  </si>
  <si>
    <t>(4)　苦情実績（前年度）</t>
    <rPh sb="4" eb="6">
      <t>クジョウ</t>
    </rPh>
    <rPh sb="6" eb="8">
      <t>ジッセキ</t>
    </rPh>
    <phoneticPr fontId="3"/>
  </si>
  <si>
    <t>利用定員</t>
    <rPh sb="0" eb="2">
      <t>リヨウ</t>
    </rPh>
    <rPh sb="2" eb="4">
      <t>テイイン</t>
    </rPh>
    <phoneticPr fontId="3"/>
  </si>
  <si>
    <t>14　業務の質の評価</t>
    <rPh sb="3" eb="5">
      <t>ギョウム</t>
    </rPh>
    <rPh sb="6" eb="7">
      <t>シツ</t>
    </rPh>
    <rPh sb="8" eb="10">
      <t>ヒョウカ</t>
    </rPh>
    <phoneticPr fontId="3"/>
  </si>
  <si>
    <t>⑵　外部評価（定期的（５年に１度程度）に外部の者による評価を受けて、それらの結果を公表し、常にその改善を図るよう努めているか。）</t>
    <rPh sb="2" eb="4">
      <t>ガイブ</t>
    </rPh>
    <rPh sb="4" eb="6">
      <t>ヒョウカ</t>
    </rPh>
    <rPh sb="7" eb="10">
      <t>テイキテキ</t>
    </rPh>
    <rPh sb="12" eb="13">
      <t>ネン</t>
    </rPh>
    <rPh sb="15" eb="16">
      <t>ド</t>
    </rPh>
    <rPh sb="16" eb="18">
      <t>テイド</t>
    </rPh>
    <rPh sb="20" eb="22">
      <t>ガイブ</t>
    </rPh>
    <rPh sb="23" eb="24">
      <t>モノ</t>
    </rPh>
    <rPh sb="27" eb="29">
      <t>ヒョウカ</t>
    </rPh>
    <rPh sb="30" eb="31">
      <t>ウ</t>
    </rPh>
    <rPh sb="38" eb="40">
      <t>ケッカ</t>
    </rPh>
    <rPh sb="41" eb="43">
      <t>コウヒョウ</t>
    </rPh>
    <rPh sb="45" eb="46">
      <t>ツネ</t>
    </rPh>
    <rPh sb="49" eb="51">
      <t>カイゼン</t>
    </rPh>
    <rPh sb="52" eb="53">
      <t>ハカ</t>
    </rPh>
    <rPh sb="56" eb="57">
      <t>ツト</t>
    </rPh>
    <phoneticPr fontId="3"/>
  </si>
  <si>
    <t>⑴　内部評価（自ら行う業務の質の評価を行い、常にその改善を図っているか。）</t>
    <rPh sb="2" eb="4">
      <t>ナイブ</t>
    </rPh>
    <rPh sb="4" eb="6">
      <t>ヒョウカ</t>
    </rPh>
    <rPh sb="7" eb="8">
      <t>ミズカ</t>
    </rPh>
    <rPh sb="9" eb="10">
      <t>オコナ</t>
    </rPh>
    <rPh sb="11" eb="13">
      <t>ギョウム</t>
    </rPh>
    <rPh sb="14" eb="15">
      <t>シツ</t>
    </rPh>
    <rPh sb="16" eb="18">
      <t>ヒョウカ</t>
    </rPh>
    <rPh sb="19" eb="20">
      <t>オコナ</t>
    </rPh>
    <rPh sb="22" eb="23">
      <t>ツネ</t>
    </rPh>
    <rPh sb="26" eb="28">
      <t>カイゼン</t>
    </rPh>
    <rPh sb="29" eb="30">
      <t>ハカ</t>
    </rPh>
    <phoneticPr fontId="3"/>
  </si>
  <si>
    <t>外部評価受診年月日</t>
    <rPh sb="0" eb="2">
      <t>ガイブ</t>
    </rPh>
    <rPh sb="2" eb="4">
      <t>ヒョウカ</t>
    </rPh>
    <rPh sb="4" eb="6">
      <t>ジュシン</t>
    </rPh>
    <rPh sb="6" eb="9">
      <t>ネンガッピ</t>
    </rPh>
    <phoneticPr fontId="3"/>
  </si>
  <si>
    <t>公表方法</t>
    <rPh sb="0" eb="2">
      <t>コウヒョウ</t>
    </rPh>
    <rPh sb="2" eb="4">
      <t>ホウホウ</t>
    </rPh>
    <phoneticPr fontId="3"/>
  </si>
  <si>
    <t>前回の外部評価受診年月日</t>
    <rPh sb="0" eb="2">
      <t>ゼンカイ</t>
    </rPh>
    <rPh sb="3" eb="5">
      <t>ガイブ</t>
    </rPh>
    <rPh sb="5" eb="7">
      <t>ヒョウカ</t>
    </rPh>
    <rPh sb="7" eb="9">
      <t>ジュシン</t>
    </rPh>
    <rPh sb="9" eb="12">
      <t>ネンガッピ</t>
    </rPh>
    <phoneticPr fontId="3"/>
  </si>
  <si>
    <t>〔具体的な内容〕</t>
    <rPh sb="1" eb="4">
      <t>グタイテキ</t>
    </rPh>
    <rPh sb="5" eb="7">
      <t>ナイヨウ</t>
    </rPh>
    <phoneticPr fontId="3"/>
  </si>
  <si>
    <t>＜口頭指摘＞</t>
    <rPh sb="1" eb="3">
      <t>コウトウ</t>
    </rPh>
    <rPh sb="3" eb="5">
      <t>シテキ</t>
    </rPh>
    <phoneticPr fontId="3"/>
  </si>
  <si>
    <t>２　前回指導監査の指摘事項に対する改善状況</t>
    <rPh sb="2" eb="4">
      <t>ゼンカイ</t>
    </rPh>
    <rPh sb="4" eb="6">
      <t>シドウ</t>
    </rPh>
    <rPh sb="6" eb="8">
      <t>カンサ</t>
    </rPh>
    <rPh sb="9" eb="11">
      <t>シテキ</t>
    </rPh>
    <rPh sb="11" eb="13">
      <t>ジコウ</t>
    </rPh>
    <rPh sb="14" eb="15">
      <t>タイ</t>
    </rPh>
    <rPh sb="17" eb="19">
      <t>カイゼン</t>
    </rPh>
    <rPh sb="19" eb="21">
      <t>ジョウキョウ</t>
    </rPh>
    <phoneticPr fontId="3"/>
  </si>
  <si>
    <t>（注）第三者委員の職業等には、（例）評議員、監事又は監査役、社会福祉士、民生委員・児童委員、大学教授、弁護士等を記載すること。</t>
    <rPh sb="1" eb="2">
      <t>チュウ</t>
    </rPh>
    <rPh sb="9" eb="11">
      <t>ショクギョウ</t>
    </rPh>
    <rPh sb="22" eb="24">
      <t>カンジ</t>
    </rPh>
    <rPh sb="24" eb="25">
      <t>マタ</t>
    </rPh>
    <rPh sb="26" eb="29">
      <t>カンサヤク</t>
    </rPh>
    <rPh sb="30" eb="32">
      <t>シャカイ</t>
    </rPh>
    <rPh sb="32" eb="34">
      <t>フクシ</t>
    </rPh>
    <rPh sb="34" eb="35">
      <t>シ</t>
    </rPh>
    <rPh sb="36" eb="38">
      <t>ミンセイ</t>
    </rPh>
    <rPh sb="38" eb="40">
      <t>イイン</t>
    </rPh>
    <rPh sb="41" eb="43">
      <t>ジドウ</t>
    </rPh>
    <rPh sb="43" eb="45">
      <t>イイン</t>
    </rPh>
    <rPh sb="56" eb="58">
      <t>キサイ</t>
    </rPh>
    <phoneticPr fontId="3"/>
  </si>
  <si>
    <t>２　前回指導監査の指摘事項に対する改善事項</t>
    <rPh sb="2" eb="4">
      <t>ゼンカイ</t>
    </rPh>
    <rPh sb="4" eb="6">
      <t>シドウ</t>
    </rPh>
    <rPh sb="6" eb="8">
      <t>カンサ</t>
    </rPh>
    <rPh sb="9" eb="11">
      <t>シテキ</t>
    </rPh>
    <rPh sb="11" eb="13">
      <t>ジコウ</t>
    </rPh>
    <rPh sb="14" eb="15">
      <t>タイ</t>
    </rPh>
    <rPh sb="17" eb="19">
      <t>カイゼン</t>
    </rPh>
    <rPh sb="19" eb="21">
      <t>ジコウ</t>
    </rPh>
    <phoneticPr fontId="3"/>
  </si>
  <si>
    <t>７　入所児童及び職員の定期健康診断の実施状況</t>
    <rPh sb="2" eb="4">
      <t>ニュウショ</t>
    </rPh>
    <rPh sb="4" eb="6">
      <t>ジドウ</t>
    </rPh>
    <rPh sb="6" eb="7">
      <t>オヨ</t>
    </rPh>
    <rPh sb="8" eb="10">
      <t>ショクイン</t>
    </rPh>
    <rPh sb="11" eb="13">
      <t>テイキ</t>
    </rPh>
    <rPh sb="13" eb="15">
      <t>ケンコウ</t>
    </rPh>
    <rPh sb="15" eb="17">
      <t>シンダン</t>
    </rPh>
    <rPh sb="18" eb="20">
      <t>ジッシ</t>
    </rPh>
    <rPh sb="20" eb="22">
      <t>ジョウキョウ</t>
    </rPh>
    <phoneticPr fontId="3"/>
  </si>
  <si>
    <t>　(1)　内部評価</t>
    <rPh sb="5" eb="7">
      <t>ナイブ</t>
    </rPh>
    <rPh sb="7" eb="9">
      <t>ヒョウカ</t>
    </rPh>
    <phoneticPr fontId="3"/>
  </si>
  <si>
    <t>　(2)　外部評価</t>
    <rPh sb="5" eb="7">
      <t>ガイブ</t>
    </rPh>
    <rPh sb="7" eb="9">
      <t>ヒョウカ</t>
    </rPh>
    <phoneticPr fontId="3"/>
  </si>
  <si>
    <t>11　苦情解決への取組み状況</t>
    <rPh sb="3" eb="5">
      <t>クジョウ</t>
    </rPh>
    <rPh sb="5" eb="7">
      <t>カイケツ</t>
    </rPh>
    <rPh sb="9" eb="11">
      <t>トリク</t>
    </rPh>
    <rPh sb="12" eb="14">
      <t>ジョウキョウ</t>
    </rPh>
    <phoneticPr fontId="3"/>
  </si>
  <si>
    <t>９　給食の実績調（前年度）</t>
    <rPh sb="2" eb="4">
      <t>キュウショク</t>
    </rPh>
    <rPh sb="5" eb="7">
      <t>ジッセキ</t>
    </rPh>
    <rPh sb="7" eb="8">
      <t>シラベ</t>
    </rPh>
    <rPh sb="9" eb="12">
      <t>ゼンネンド</t>
    </rPh>
    <phoneticPr fontId="3"/>
  </si>
  <si>
    <t>　　　ただし、避難及び消火訓練や誕生会等、毎月定例的に実施する行事を除く。</t>
    <rPh sb="7" eb="9">
      <t>ヒナン</t>
    </rPh>
    <rPh sb="9" eb="10">
      <t>オヨ</t>
    </rPh>
    <rPh sb="11" eb="13">
      <t>ショウカ</t>
    </rPh>
    <rPh sb="13" eb="15">
      <t>クンレン</t>
    </rPh>
    <rPh sb="21" eb="23">
      <t>マイツキ</t>
    </rPh>
    <rPh sb="23" eb="25">
      <t>テイレイ</t>
    </rPh>
    <rPh sb="25" eb="26">
      <t>テキ</t>
    </rPh>
    <rPh sb="27" eb="29">
      <t>ジッシ</t>
    </rPh>
    <rPh sb="31" eb="33">
      <t>ギョウジ</t>
    </rPh>
    <rPh sb="34" eb="35">
      <t>ノゾ</t>
    </rPh>
    <phoneticPr fontId="3"/>
  </si>
  <si>
    <t>⑺</t>
    <phoneticPr fontId="3"/>
  </si>
  <si>
    <t>⑴</t>
    <phoneticPr fontId="3"/>
  </si>
  <si>
    <t>⑵</t>
    <phoneticPr fontId="3"/>
  </si>
  <si>
    <t>⑶</t>
    <phoneticPr fontId="3"/>
  </si>
  <si>
    <t>⑷</t>
    <phoneticPr fontId="3"/>
  </si>
  <si>
    <t>⑸</t>
    <phoneticPr fontId="3"/>
  </si>
  <si>
    <t>⑹</t>
    <phoneticPr fontId="3"/>
  </si>
  <si>
    <t>⑻</t>
    <phoneticPr fontId="3"/>
  </si>
  <si>
    <t>給付費配置基準数①</t>
    <rPh sb="0" eb="2">
      <t>キュウフ</t>
    </rPh>
    <rPh sb="2" eb="3">
      <t>ヒ</t>
    </rPh>
    <rPh sb="3" eb="5">
      <t>ハイチ</t>
    </rPh>
    <rPh sb="5" eb="7">
      <t>キジュン</t>
    </rPh>
    <rPh sb="7" eb="8">
      <t>スウ</t>
    </rPh>
    <phoneticPr fontId="3"/>
  </si>
  <si>
    <t>２　「職種」欄は、認可基準等に定める職種を記入することとし、臨時職員の場合は「臨時○○○」とすること。</t>
    <rPh sb="3" eb="5">
      <t>ショクシュ</t>
    </rPh>
    <rPh sb="6" eb="7">
      <t>ラン</t>
    </rPh>
    <rPh sb="9" eb="11">
      <t>ニンカ</t>
    </rPh>
    <rPh sb="11" eb="13">
      <t>キジュン</t>
    </rPh>
    <rPh sb="13" eb="14">
      <t>トウ</t>
    </rPh>
    <rPh sb="15" eb="16">
      <t>サダ</t>
    </rPh>
    <rPh sb="18" eb="20">
      <t>ショクシュ</t>
    </rPh>
    <rPh sb="21" eb="23">
      <t>キニュウ</t>
    </rPh>
    <rPh sb="30" eb="32">
      <t>リンジ</t>
    </rPh>
    <rPh sb="32" eb="34">
      <t>ショクイン</t>
    </rPh>
    <rPh sb="35" eb="37">
      <t>バアイ</t>
    </rPh>
    <rPh sb="39" eb="41">
      <t>リンジ</t>
    </rPh>
    <phoneticPr fontId="3"/>
  </si>
  <si>
    <t>⑴　感染症対策等について（新型コロナウィルス等、感染症に対する対策等について記載してください。）</t>
    <rPh sb="2" eb="5">
      <t>カンセンショウ</t>
    </rPh>
    <rPh sb="5" eb="7">
      <t>タイサク</t>
    </rPh>
    <rPh sb="7" eb="8">
      <t>トウ</t>
    </rPh>
    <rPh sb="13" eb="15">
      <t>シンガタ</t>
    </rPh>
    <rPh sb="22" eb="23">
      <t>トウ</t>
    </rPh>
    <rPh sb="24" eb="27">
      <t>カンセンショウ</t>
    </rPh>
    <rPh sb="28" eb="29">
      <t>タイ</t>
    </rPh>
    <rPh sb="31" eb="33">
      <t>タイサク</t>
    </rPh>
    <rPh sb="33" eb="34">
      <t>トウ</t>
    </rPh>
    <rPh sb="38" eb="40">
      <t>キサイ</t>
    </rPh>
    <phoneticPr fontId="3"/>
  </si>
  <si>
    <t>15　安全対策の実施状況</t>
    <rPh sb="3" eb="5">
      <t>アンゼン</t>
    </rPh>
    <rPh sb="5" eb="7">
      <t>タイサク</t>
    </rPh>
    <rPh sb="8" eb="10">
      <t>ジッシ</t>
    </rPh>
    <rPh sb="10" eb="12">
      <t>ジョウキョウ</t>
    </rPh>
    <phoneticPr fontId="3"/>
  </si>
  <si>
    <t>⑵　午睡時の体制について（施設で行っている対策等について具体的に記載してください）</t>
    <rPh sb="2" eb="4">
      <t>ゴスイ</t>
    </rPh>
    <rPh sb="4" eb="5">
      <t>ジ</t>
    </rPh>
    <rPh sb="6" eb="8">
      <t>タイセイ</t>
    </rPh>
    <rPh sb="13" eb="15">
      <t>シセツ</t>
    </rPh>
    <rPh sb="16" eb="17">
      <t>オコナ</t>
    </rPh>
    <rPh sb="21" eb="23">
      <t>タイサク</t>
    </rPh>
    <rPh sb="23" eb="24">
      <t>トウ</t>
    </rPh>
    <rPh sb="28" eb="30">
      <t>グタイ</t>
    </rPh>
    <rPh sb="30" eb="31">
      <t>テキ</t>
    </rPh>
    <rPh sb="32" eb="34">
      <t>キサイ</t>
    </rPh>
    <phoneticPr fontId="3"/>
  </si>
  <si>
    <r>
      <t>（注）前年度の実績を記入すること。</t>
    </r>
    <r>
      <rPr>
        <u/>
        <sz val="11"/>
        <rFont val="ＭＳ 明朝"/>
        <family val="1"/>
        <charset val="128"/>
      </rPr>
      <t>備考欄には、途中入所児、未受検診児の対応について記載してください。</t>
    </r>
    <rPh sb="1" eb="2">
      <t>チュウ</t>
    </rPh>
    <rPh sb="3" eb="6">
      <t>ゼンネンド</t>
    </rPh>
    <rPh sb="7" eb="9">
      <t>ジッセキ</t>
    </rPh>
    <rPh sb="10" eb="12">
      <t>キニュウ</t>
    </rPh>
    <rPh sb="17" eb="19">
      <t>ビコウ</t>
    </rPh>
    <rPh sb="19" eb="20">
      <t>ラン</t>
    </rPh>
    <rPh sb="23" eb="25">
      <t>トチュウ</t>
    </rPh>
    <rPh sb="25" eb="27">
      <t>ニュウショ</t>
    </rPh>
    <rPh sb="27" eb="28">
      <t>ジ</t>
    </rPh>
    <rPh sb="29" eb="30">
      <t>ミ</t>
    </rPh>
    <rPh sb="30" eb="31">
      <t>ジュ</t>
    </rPh>
    <rPh sb="31" eb="33">
      <t>ケンシン</t>
    </rPh>
    <rPh sb="33" eb="34">
      <t>ジ</t>
    </rPh>
    <rPh sb="35" eb="37">
      <t>タイオウ</t>
    </rPh>
    <rPh sb="41" eb="43">
      <t>キサイ</t>
    </rPh>
    <phoneticPr fontId="3"/>
  </si>
  <si>
    <t>⑶　発生が予想される事故全般に対する対策等について（実施している対策等について記載してください）</t>
    <rPh sb="2" eb="4">
      <t>ハッセイ</t>
    </rPh>
    <rPh sb="5" eb="7">
      <t>ヨソウ</t>
    </rPh>
    <rPh sb="10" eb="12">
      <t>ジコ</t>
    </rPh>
    <rPh sb="12" eb="14">
      <t>ゼンパン</t>
    </rPh>
    <rPh sb="15" eb="16">
      <t>タイ</t>
    </rPh>
    <rPh sb="18" eb="20">
      <t>タイサク</t>
    </rPh>
    <rPh sb="20" eb="21">
      <t>トウ</t>
    </rPh>
    <rPh sb="26" eb="28">
      <t>ジッシ</t>
    </rPh>
    <rPh sb="32" eb="34">
      <t>タイサク</t>
    </rPh>
    <rPh sb="34" eb="35">
      <t>トウ</t>
    </rPh>
    <rPh sb="39" eb="41">
      <t>キサイ</t>
    </rPh>
    <phoneticPr fontId="3"/>
  </si>
  <si>
    <t>備えている簿冊</t>
    <rPh sb="0" eb="1">
      <t>ソナ</t>
    </rPh>
    <rPh sb="5" eb="7">
      <t>ボサツ</t>
    </rPh>
    <phoneticPr fontId="3"/>
  </si>
  <si>
    <t>16　虐待防止に向けた取組について</t>
    <rPh sb="3" eb="5">
      <t>ギャクタイ</t>
    </rPh>
    <rPh sb="5" eb="7">
      <t>ボウシ</t>
    </rPh>
    <rPh sb="8" eb="9">
      <t>ム</t>
    </rPh>
    <rPh sb="11" eb="13">
      <t>トリクミ</t>
    </rPh>
    <phoneticPr fontId="3"/>
  </si>
  <si>
    <t>保育従事者による不適切な保育を防止するための取組について記入してください。</t>
    <rPh sb="0" eb="2">
      <t>ホイク</t>
    </rPh>
    <rPh sb="2" eb="5">
      <t>ジュウジシャ</t>
    </rPh>
    <rPh sb="8" eb="11">
      <t>フテキセツ</t>
    </rPh>
    <rPh sb="12" eb="14">
      <t>ホイク</t>
    </rPh>
    <rPh sb="15" eb="17">
      <t>ボウシ</t>
    </rPh>
    <rPh sb="22" eb="24">
      <t>トリクミ</t>
    </rPh>
    <rPh sb="28" eb="30">
      <t>キニュウ</t>
    </rPh>
    <phoneticPr fontId="3"/>
  </si>
  <si>
    <t>実施されている取組</t>
    <rPh sb="0" eb="2">
      <t>ジッシ</t>
    </rPh>
    <rPh sb="7" eb="9">
      <t>トリク</t>
    </rPh>
    <phoneticPr fontId="3"/>
  </si>
  <si>
    <t>取組の内容</t>
    <rPh sb="0" eb="2">
      <t>トリク</t>
    </rPh>
    <rPh sb="3" eb="5">
      <t>ナイヨウ</t>
    </rPh>
    <phoneticPr fontId="3"/>
  </si>
  <si>
    <t>実施時期</t>
    <rPh sb="0" eb="2">
      <t>ジッシ</t>
    </rPh>
    <rPh sb="2" eb="4">
      <t>ジキ</t>
    </rPh>
    <phoneticPr fontId="3"/>
  </si>
  <si>
    <t>令和</t>
    <rPh sb="0" eb="2">
      <t>レイワ</t>
    </rPh>
    <phoneticPr fontId="3"/>
  </si>
  <si>
    <t>１</t>
    <phoneticPr fontId="3"/>
  </si>
  <si>
    <t>資料作成基準日</t>
    <rPh sb="0" eb="4">
      <t>シリョウサクセイ</t>
    </rPh>
    <rPh sb="4" eb="7">
      <t>キジュンビ</t>
    </rPh>
    <phoneticPr fontId="3"/>
  </si>
  <si>
    <t>認可定員</t>
    <rPh sb="0" eb="4">
      <t>ニンカテイイン</t>
    </rPh>
    <phoneticPr fontId="3"/>
  </si>
  <si>
    <t>名</t>
    <rPh sb="0" eb="1">
      <t>メイ</t>
    </rPh>
    <phoneticPr fontId="3"/>
  </si>
  <si>
    <t>施設長名</t>
    <rPh sb="0" eb="4">
      <t>シセツチョウメイ</t>
    </rPh>
    <phoneticPr fontId="3"/>
  </si>
  <si>
    <t>設置主体</t>
    <rPh sb="0" eb="4">
      <t>セッチシュタイ</t>
    </rPh>
    <phoneticPr fontId="3"/>
  </si>
  <si>
    <t>運営主体</t>
    <rPh sb="0" eb="4">
      <t>ウンエイシュタイ</t>
    </rPh>
    <phoneticPr fontId="3"/>
  </si>
  <si>
    <t>２号認定</t>
    <rPh sb="1" eb="2">
      <t>ゴウ</t>
    </rPh>
    <rPh sb="2" eb="4">
      <t>ニンテイ</t>
    </rPh>
    <phoneticPr fontId="3"/>
  </si>
  <si>
    <t>３号認定</t>
    <rPh sb="1" eb="4">
      <t>ゴウニンテイ</t>
    </rPh>
    <phoneticPr fontId="3"/>
  </si>
  <si>
    <t>１，２歳児</t>
    <rPh sb="3" eb="5">
      <t>サイジ</t>
    </rPh>
    <phoneticPr fontId="3"/>
  </si>
  <si>
    <t>３歳以上児</t>
    <phoneticPr fontId="3"/>
  </si>
  <si>
    <t>円/</t>
    <rPh sb="0" eb="1">
      <t>エン</t>
    </rPh>
    <phoneticPr fontId="3"/>
  </si>
  <si>
    <t>判定</t>
    <rPh sb="0" eb="2">
      <t>ハンテイ</t>
    </rPh>
    <phoneticPr fontId="3"/>
  </si>
  <si>
    <t>※０歳児室の面積基準は、１歳児数×3.3㎡</t>
    <rPh sb="2" eb="4">
      <t>サイジ</t>
    </rPh>
    <rPh sb="4" eb="5">
      <t>シツ</t>
    </rPh>
    <rPh sb="6" eb="8">
      <t>メンセキ</t>
    </rPh>
    <rPh sb="8" eb="10">
      <t>キジュン</t>
    </rPh>
    <rPh sb="13" eb="14">
      <t>サイ</t>
    </rPh>
    <rPh sb="14" eb="15">
      <t>ジ</t>
    </rPh>
    <rPh sb="15" eb="16">
      <t>スウ</t>
    </rPh>
    <phoneticPr fontId="3"/>
  </si>
  <si>
    <t>※２歳児以上の保育室の面積基準は、２歳以上児数×1.98</t>
    <rPh sb="2" eb="4">
      <t>サイジ</t>
    </rPh>
    <rPh sb="4" eb="6">
      <t>イジョウ</t>
    </rPh>
    <rPh sb="7" eb="10">
      <t>ホイクシツ</t>
    </rPh>
    <rPh sb="11" eb="15">
      <t>メンセキキジュン</t>
    </rPh>
    <rPh sb="18" eb="22">
      <t>サイイジョウジ</t>
    </rPh>
    <rPh sb="22" eb="23">
      <t>スウ</t>
    </rPh>
    <phoneticPr fontId="3"/>
  </si>
  <si>
    <t>㎡</t>
  </si>
  <si>
    <t>　　　</t>
    <phoneticPr fontId="3"/>
  </si>
  <si>
    <t>時間／日</t>
    <rPh sb="0" eb="2">
      <t>ジカン</t>
    </rPh>
    <rPh sb="3" eb="4">
      <t>ニチ</t>
    </rPh>
    <phoneticPr fontId="3"/>
  </si>
  <si>
    <t>雇用通知書等の
有無</t>
    <rPh sb="0" eb="2">
      <t>コヨウ</t>
    </rPh>
    <rPh sb="2" eb="5">
      <t>ツウチショ</t>
    </rPh>
    <rPh sb="5" eb="6">
      <t>トウ</t>
    </rPh>
    <rPh sb="8" eb="10">
      <t>ウム</t>
    </rPh>
    <phoneticPr fontId="3"/>
  </si>
  <si>
    <t>（注）１　昨年度に監査を受けた場合には、昨年度監査資料作成基準日以降の異動状況を記入すること。</t>
    <rPh sb="1" eb="2">
      <t>チュウ</t>
    </rPh>
    <rPh sb="5" eb="8">
      <t>サクネンド</t>
    </rPh>
    <rPh sb="9" eb="11">
      <t>カンサ</t>
    </rPh>
    <rPh sb="12" eb="13">
      <t>ウ</t>
    </rPh>
    <rPh sb="15" eb="17">
      <t>バアイ</t>
    </rPh>
    <rPh sb="20" eb="22">
      <t>サクネン</t>
    </rPh>
    <rPh sb="22" eb="23">
      <t>ド</t>
    </rPh>
    <rPh sb="23" eb="25">
      <t>カンサ</t>
    </rPh>
    <rPh sb="25" eb="27">
      <t>シリョウ</t>
    </rPh>
    <rPh sb="27" eb="29">
      <t>サクセイ</t>
    </rPh>
    <rPh sb="29" eb="32">
      <t>キジュンビ</t>
    </rPh>
    <rPh sb="32" eb="34">
      <t>イコウ</t>
    </rPh>
    <rPh sb="35" eb="37">
      <t>イドウ</t>
    </rPh>
    <rPh sb="37" eb="39">
      <t>ジョウキョウ</t>
    </rPh>
    <rPh sb="40" eb="42">
      <t>キニュウ</t>
    </rPh>
    <phoneticPr fontId="3"/>
  </si>
  <si>
    <t>有無</t>
    <rPh sb="0" eb="2">
      <t>ウム</t>
    </rPh>
    <phoneticPr fontId="3"/>
  </si>
  <si>
    <t>有無</t>
    <rPh sb="0" eb="1">
      <t>アリ</t>
    </rPh>
    <rPh sb="1" eb="2">
      <t>ム</t>
    </rPh>
    <phoneticPr fontId="3"/>
  </si>
  <si>
    <t>（注）１　昨年度に監査を受けた場合は、昨年度監査資料作成基準日以降の状況を記入すること。</t>
    <rPh sb="1" eb="2">
      <t>チュウ</t>
    </rPh>
    <rPh sb="5" eb="8">
      <t>サクネンド</t>
    </rPh>
    <rPh sb="9" eb="11">
      <t>カンサ</t>
    </rPh>
    <rPh sb="12" eb="13">
      <t>ウ</t>
    </rPh>
    <rPh sb="15" eb="17">
      <t>バアイ</t>
    </rPh>
    <rPh sb="19" eb="21">
      <t>サクネン</t>
    </rPh>
    <rPh sb="21" eb="22">
      <t>ド</t>
    </rPh>
    <rPh sb="22" eb="24">
      <t>カンサ</t>
    </rPh>
    <rPh sb="24" eb="26">
      <t>シリョウ</t>
    </rPh>
    <rPh sb="26" eb="28">
      <t>サクセイ</t>
    </rPh>
    <rPh sb="28" eb="31">
      <t>キジュンビ</t>
    </rPh>
    <rPh sb="31" eb="33">
      <t>イコウ</t>
    </rPh>
    <rPh sb="34" eb="36">
      <t>ジョウキョウ</t>
    </rPh>
    <rPh sb="37" eb="39">
      <t>キニュウ</t>
    </rPh>
    <phoneticPr fontId="3"/>
  </si>
  <si>
    <t>産前</t>
    <rPh sb="0" eb="2">
      <t>サンゼン</t>
    </rPh>
    <phoneticPr fontId="3"/>
  </si>
  <si>
    <t>週間・産後</t>
    <rPh sb="0" eb="1">
      <t>シュウ</t>
    </rPh>
    <rPh sb="1" eb="2">
      <t>カン</t>
    </rPh>
    <rPh sb="3" eb="5">
      <t>サンゴ</t>
    </rPh>
    <phoneticPr fontId="3"/>
  </si>
  <si>
    <t>週間</t>
    <rPh sb="0" eb="2">
      <t>シュウカン</t>
    </rPh>
    <phoneticPr fontId="3"/>
  </si>
  <si>
    <t>産休期間中の給与</t>
    <rPh sb="0" eb="2">
      <t>サンキュウ</t>
    </rPh>
    <rPh sb="2" eb="5">
      <t>キカンチュウ</t>
    </rPh>
    <rPh sb="6" eb="8">
      <t>キュウヨ</t>
    </rPh>
    <phoneticPr fontId="3"/>
  </si>
  <si>
    <t>産休期間</t>
    <rPh sb="0" eb="2">
      <t>サンキュウ</t>
    </rPh>
    <rPh sb="2" eb="4">
      <t>キカン</t>
    </rPh>
    <phoneticPr fontId="3"/>
  </si>
  <si>
    <t>育児休業期間</t>
    <rPh sb="0" eb="6">
      <t>イクジキュウギョウキカン</t>
    </rPh>
    <phoneticPr fontId="3"/>
  </si>
  <si>
    <t>子が</t>
    <rPh sb="0" eb="1">
      <t>コ</t>
    </rPh>
    <phoneticPr fontId="3"/>
  </si>
  <si>
    <t>に達するまで</t>
    <rPh sb="1" eb="2">
      <t>タッ</t>
    </rPh>
    <phoneticPr fontId="3"/>
  </si>
  <si>
    <t>（例）１歳６ヵ月</t>
    <rPh sb="1" eb="2">
      <t>レイ</t>
    </rPh>
    <rPh sb="4" eb="5">
      <t>サイ</t>
    </rPh>
    <rPh sb="7" eb="8">
      <t>ゲツ</t>
    </rPh>
    <phoneticPr fontId="3"/>
  </si>
  <si>
    <r>
      <t>　(3)　産休等代替職員</t>
    </r>
    <r>
      <rPr>
        <b/>
        <sz val="11"/>
        <color indexed="10"/>
        <rFont val="ＭＳ 明朝"/>
        <family val="1"/>
        <charset val="128"/>
      </rPr>
      <t>（前年度及び本年度）</t>
    </r>
    <rPh sb="5" eb="7">
      <t>サンキュウ</t>
    </rPh>
    <rPh sb="7" eb="8">
      <t>トウ</t>
    </rPh>
    <rPh sb="8" eb="10">
      <t>ダイタイ</t>
    </rPh>
    <rPh sb="10" eb="12">
      <t>ショクイン</t>
    </rPh>
    <rPh sb="13" eb="16">
      <t>ゼンネンド</t>
    </rPh>
    <rPh sb="16" eb="17">
      <t>オヨ</t>
    </rPh>
    <rPh sb="18" eb="21">
      <t>ホンネンド</t>
    </rPh>
    <phoneticPr fontId="3"/>
  </si>
  <si>
    <r>
      <t>７　入所児童及び職員の定期健康診断の実施状況</t>
    </r>
    <r>
      <rPr>
        <b/>
        <sz val="11"/>
        <color indexed="10"/>
        <rFont val="ＭＳ ゴシック"/>
        <family val="3"/>
        <charset val="128"/>
      </rPr>
      <t>（前年度）</t>
    </r>
    <rPh sb="2" eb="4">
      <t>ニュウショ</t>
    </rPh>
    <rPh sb="4" eb="6">
      <t>ジドウ</t>
    </rPh>
    <rPh sb="6" eb="7">
      <t>オヨ</t>
    </rPh>
    <rPh sb="8" eb="10">
      <t>ショクイン</t>
    </rPh>
    <rPh sb="11" eb="13">
      <t>テイキ</t>
    </rPh>
    <rPh sb="13" eb="15">
      <t>ケンコウ</t>
    </rPh>
    <rPh sb="15" eb="17">
      <t>シンダン</t>
    </rPh>
    <rPh sb="18" eb="20">
      <t>ジッシ</t>
    </rPh>
    <rPh sb="20" eb="22">
      <t>ジョウキョウ</t>
    </rPh>
    <rPh sb="23" eb="26">
      <t>ゼンネンド</t>
    </rPh>
    <phoneticPr fontId="3"/>
  </si>
  <si>
    <r>
      <t>　(1)　入所児童数</t>
    </r>
    <r>
      <rPr>
        <b/>
        <sz val="11"/>
        <color indexed="10"/>
        <rFont val="ＭＳ ゴシック"/>
        <family val="3"/>
        <charset val="128"/>
      </rPr>
      <t>（前年度）</t>
    </r>
    <rPh sb="5" eb="7">
      <t>ニュウショ</t>
    </rPh>
    <rPh sb="7" eb="9">
      <t>ジドウ</t>
    </rPh>
    <rPh sb="9" eb="10">
      <t>スウ</t>
    </rPh>
    <rPh sb="11" eb="14">
      <t>ゼンネンド</t>
    </rPh>
    <phoneticPr fontId="3"/>
  </si>
  <si>
    <r>
      <t>　(1)　退職、異動者</t>
    </r>
    <r>
      <rPr>
        <b/>
        <sz val="11"/>
        <color indexed="10"/>
        <rFont val="ＭＳ ゴシック"/>
        <family val="3"/>
        <charset val="128"/>
      </rPr>
      <t>（前年度及び本年度）</t>
    </r>
    <rPh sb="5" eb="7">
      <t>タイショク</t>
    </rPh>
    <rPh sb="8" eb="11">
      <t>イドウシャ</t>
    </rPh>
    <rPh sb="12" eb="15">
      <t>ゼンネンド</t>
    </rPh>
    <rPh sb="15" eb="16">
      <t>オヨ</t>
    </rPh>
    <rPh sb="17" eb="20">
      <t>ホンネンド</t>
    </rPh>
    <phoneticPr fontId="3"/>
  </si>
  <si>
    <r>
      <t>　(2)　採用、異動者</t>
    </r>
    <r>
      <rPr>
        <b/>
        <sz val="11"/>
        <color indexed="10"/>
        <rFont val="ＭＳ ゴシック"/>
        <family val="3"/>
        <charset val="128"/>
      </rPr>
      <t>（前年度及び本年度）</t>
    </r>
    <rPh sb="5" eb="7">
      <t>サイヨウ</t>
    </rPh>
    <rPh sb="8" eb="10">
      <t>イドウ</t>
    </rPh>
    <rPh sb="10" eb="11">
      <t>シャ</t>
    </rPh>
    <phoneticPr fontId="3"/>
  </si>
  <si>
    <r>
      <t xml:space="preserve">資格等
</t>
    </r>
    <r>
      <rPr>
        <sz val="9"/>
        <rFont val="ＭＳ ゴシック"/>
        <family val="3"/>
        <charset val="128"/>
      </rPr>
      <t>(保育士証の登録年月日)</t>
    </r>
    <rPh sb="1" eb="2">
      <t>カク</t>
    </rPh>
    <rPh sb="2" eb="3">
      <t>トウ</t>
    </rPh>
    <rPh sb="5" eb="7">
      <t>ホイク</t>
    </rPh>
    <rPh sb="7" eb="8">
      <t>シ</t>
    </rPh>
    <rPh sb="8" eb="9">
      <t>ショウ</t>
    </rPh>
    <rPh sb="10" eb="12">
      <t>トウロク</t>
    </rPh>
    <rPh sb="12" eb="15">
      <t>ネンガッピ</t>
    </rPh>
    <phoneticPr fontId="3"/>
  </si>
  <si>
    <r>
      <t>前年度</t>
    </r>
    <r>
      <rPr>
        <u/>
        <sz val="11"/>
        <rFont val="ＭＳ ゴシック"/>
        <family val="3"/>
        <charset val="128"/>
      </rPr>
      <t>　</t>
    </r>
    <r>
      <rPr>
        <sz val="11"/>
        <rFont val="ＭＳ ゴシック"/>
        <family val="3"/>
        <charset val="128"/>
      </rPr>
      <t>月分</t>
    </r>
    <rPh sb="0" eb="1">
      <t>ゼン</t>
    </rPh>
    <rPh sb="2" eb="3">
      <t>ド</t>
    </rPh>
    <rPh sb="4" eb="6">
      <t>ガツブン</t>
    </rPh>
    <phoneticPr fontId="3"/>
  </si>
  <si>
    <r>
      <t>本年度</t>
    </r>
    <r>
      <rPr>
        <u/>
        <sz val="11"/>
        <rFont val="ＭＳ ゴシック"/>
        <family val="3"/>
        <charset val="128"/>
      </rPr>
      <t>　</t>
    </r>
    <r>
      <rPr>
        <sz val="11"/>
        <rFont val="ＭＳ ゴシック"/>
        <family val="3"/>
        <charset val="128"/>
      </rPr>
      <t>月分</t>
    </r>
    <rPh sb="0" eb="2">
      <t>ホンネン</t>
    </rPh>
    <rPh sb="2" eb="3">
      <t>ド</t>
    </rPh>
    <rPh sb="4" eb="6">
      <t>ガツブン</t>
    </rPh>
    <phoneticPr fontId="3"/>
  </si>
  <si>
    <t>　　　３　「資格」欄には、職種に応じた資格の有無を選択すること。</t>
    <rPh sb="6" eb="8">
      <t>シカク</t>
    </rPh>
    <rPh sb="9" eb="10">
      <t>ラン</t>
    </rPh>
    <rPh sb="13" eb="15">
      <t>ショクシュ</t>
    </rPh>
    <rPh sb="16" eb="17">
      <t>オウ</t>
    </rPh>
    <rPh sb="19" eb="21">
      <t>シカク</t>
    </rPh>
    <rPh sb="22" eb="24">
      <t>ウム</t>
    </rPh>
    <rPh sb="25" eb="27">
      <t>センタク</t>
    </rPh>
    <phoneticPr fontId="3"/>
  </si>
  <si>
    <t>　　　５　「資格」欄には、保育士等職種に応じた資格の有無を選択すること。</t>
    <rPh sb="6" eb="8">
      <t>シカク</t>
    </rPh>
    <rPh sb="9" eb="10">
      <t>ラン</t>
    </rPh>
    <rPh sb="13" eb="16">
      <t>ホイクシ</t>
    </rPh>
    <rPh sb="16" eb="17">
      <t>トウ</t>
    </rPh>
    <rPh sb="17" eb="19">
      <t>ショクシュ</t>
    </rPh>
    <rPh sb="20" eb="21">
      <t>オウ</t>
    </rPh>
    <rPh sb="23" eb="25">
      <t>シカク</t>
    </rPh>
    <rPh sb="26" eb="28">
      <t>ウム</t>
    </rPh>
    <rPh sb="29" eb="31">
      <t>センタク</t>
    </rPh>
    <phoneticPr fontId="3"/>
  </si>
  <si>
    <t>該当するものに○</t>
    <rPh sb="0" eb="2">
      <t>ガイトウ</t>
    </rPh>
    <phoneticPr fontId="3"/>
  </si>
  <si>
    <t>消防署に
事前通報</t>
    <rPh sb="0" eb="3">
      <t>ショウボウショ</t>
    </rPh>
    <rPh sb="5" eb="7">
      <t>ジゼン</t>
    </rPh>
    <rPh sb="7" eb="9">
      <t>ツウホウ</t>
    </rPh>
    <phoneticPr fontId="3"/>
  </si>
  <si>
    <t>消防署員立会</t>
    <rPh sb="0" eb="2">
      <t>ショウボウ</t>
    </rPh>
    <rPh sb="2" eb="4">
      <t>ショイン</t>
    </rPh>
    <rPh sb="4" eb="6">
      <t>タチアイ</t>
    </rPh>
    <phoneticPr fontId="3"/>
  </si>
  <si>
    <t>(3)　防災訓練の実施予定（今年度）</t>
    <rPh sb="4" eb="6">
      <t>ボウサイ</t>
    </rPh>
    <rPh sb="6" eb="8">
      <t>クンレン</t>
    </rPh>
    <rPh sb="9" eb="11">
      <t>ジッシ</t>
    </rPh>
    <rPh sb="11" eb="13">
      <t>ヨテイ</t>
    </rPh>
    <rPh sb="14" eb="17">
      <t>コンネンド</t>
    </rPh>
    <phoneticPr fontId="3"/>
  </si>
  <si>
    <t>警備会社に
事前通報</t>
    <rPh sb="0" eb="4">
      <t>ケイビガイシャ</t>
    </rPh>
    <rPh sb="6" eb="8">
      <t>ジゼン</t>
    </rPh>
    <rPh sb="8" eb="10">
      <t>ツウホウ</t>
    </rPh>
    <phoneticPr fontId="3"/>
  </si>
  <si>
    <t>警察署員立会</t>
    <rPh sb="0" eb="2">
      <t>ケイサツ</t>
    </rPh>
    <rPh sb="2" eb="4">
      <t>ショイン</t>
    </rPh>
    <rPh sb="4" eb="6">
      <t>タチアイ</t>
    </rPh>
    <phoneticPr fontId="3"/>
  </si>
  <si>
    <t>　　　　実施しなかった日数を記入すること。なお、休所日のない月は空欄で差し支えない。</t>
    <rPh sb="4" eb="6">
      <t>ジッシ</t>
    </rPh>
    <rPh sb="11" eb="13">
      <t>ニッスウ</t>
    </rPh>
    <rPh sb="14" eb="16">
      <t>キニュウ</t>
    </rPh>
    <rPh sb="24" eb="27">
      <t>キュウショビ</t>
    </rPh>
    <rPh sb="30" eb="31">
      <t>ツキ</t>
    </rPh>
    <rPh sb="32" eb="34">
      <t>クウラン</t>
    </rPh>
    <rPh sb="35" eb="36">
      <t>サ</t>
    </rPh>
    <rPh sb="37" eb="38">
      <t>ツカ</t>
    </rPh>
    <phoneticPr fontId="3"/>
  </si>
  <si>
    <t>（注）１　「年齢」欄には、４月１日の年齢により人数を求めること。　　　　　２　「私的契約児」については、再掲とする。</t>
    <rPh sb="1" eb="2">
      <t>チュウ</t>
    </rPh>
    <phoneticPr fontId="3"/>
  </si>
  <si>
    <t>（注）１　無資格保育士のいる場合は、該当欄に（　）書きし、再掲すること。</t>
    <rPh sb="1" eb="2">
      <t>チュウ</t>
    </rPh>
    <phoneticPr fontId="3"/>
  </si>
  <si>
    <r>
      <t>　　　２　常勤職員とは、正規職員の３／４以上（</t>
    </r>
    <r>
      <rPr>
        <sz val="10"/>
        <rFont val="ＭＳ 明朝"/>
        <family val="1"/>
        <charset val="128"/>
      </rPr>
      <t>１日６時間以上かつ月に２０日以上</t>
    </r>
    <r>
      <rPr>
        <sz val="11"/>
        <rFont val="ＭＳ 明朝"/>
        <family val="1"/>
        <charset val="128"/>
      </rPr>
      <t>）の勤務の者であって、職名及び形態にかかわらず含まれること。</t>
    </r>
    <rPh sb="5" eb="7">
      <t>ジョウキン</t>
    </rPh>
    <rPh sb="7" eb="9">
      <t>ショクイン</t>
    </rPh>
    <rPh sb="12" eb="14">
      <t>セイキ</t>
    </rPh>
    <rPh sb="14" eb="16">
      <t>ショクイン</t>
    </rPh>
    <rPh sb="20" eb="22">
      <t>イジョウ</t>
    </rPh>
    <rPh sb="24" eb="25">
      <t>ニチ</t>
    </rPh>
    <rPh sb="26" eb="30">
      <t>ジカンイジョウ</t>
    </rPh>
    <rPh sb="32" eb="33">
      <t>ツキ</t>
    </rPh>
    <rPh sb="36" eb="37">
      <t>ニチ</t>
    </rPh>
    <rPh sb="37" eb="39">
      <t>イジョウ</t>
    </rPh>
    <rPh sb="41" eb="43">
      <t>キンム</t>
    </rPh>
    <rPh sb="44" eb="45">
      <t>モノ</t>
    </rPh>
    <rPh sb="50" eb="52">
      <t>ショクメイ</t>
    </rPh>
    <rPh sb="52" eb="53">
      <t>オヨ</t>
    </rPh>
    <rPh sb="54" eb="56">
      <t>ケイタイ</t>
    </rPh>
    <phoneticPr fontId="3"/>
  </si>
  <si>
    <t>　　　３　非常勤職員とは、常勤職員を除く職員をいう。</t>
    <rPh sb="5" eb="8">
      <t>ヒジョウキン</t>
    </rPh>
    <rPh sb="8" eb="10">
      <t>ショクイン</t>
    </rPh>
    <rPh sb="13" eb="15">
      <t>ジョウキン</t>
    </rPh>
    <rPh sb="15" eb="17">
      <t>ショクイン</t>
    </rPh>
    <rPh sb="18" eb="19">
      <t>ノゾ</t>
    </rPh>
    <rPh sb="20" eb="22">
      <t>ショクイン</t>
    </rPh>
    <phoneticPr fontId="3"/>
  </si>
  <si>
    <t>　　　３　勤務時間等は0:00～24:00で入力すること。また、表の中欄に勤務時間帯を図示すること。</t>
    <rPh sb="5" eb="9">
      <t>キンムジカン</t>
    </rPh>
    <rPh sb="9" eb="10">
      <t>トウ</t>
    </rPh>
    <rPh sb="22" eb="24">
      <t>ニュウリョク</t>
    </rPh>
    <rPh sb="32" eb="33">
      <t>ヒョウ</t>
    </rPh>
    <rPh sb="34" eb="35">
      <t>チュウ</t>
    </rPh>
    <rPh sb="35" eb="36">
      <t>ラン</t>
    </rPh>
    <rPh sb="37" eb="42">
      <t>キンムジカンタイ</t>
    </rPh>
    <rPh sb="43" eb="45">
      <t>ズシ</t>
    </rPh>
    <phoneticPr fontId="3"/>
  </si>
  <si>
    <r>
      <t>(3)　給食・調乳従事者の検便</t>
    </r>
    <r>
      <rPr>
        <b/>
        <sz val="11"/>
        <color indexed="10"/>
        <rFont val="ＭＳ ゴシック"/>
        <family val="3"/>
        <charset val="128"/>
      </rPr>
      <t>（前年度）</t>
    </r>
    <rPh sb="4" eb="6">
      <t>キュウショク</t>
    </rPh>
    <rPh sb="7" eb="8">
      <t>チョウ</t>
    </rPh>
    <rPh sb="8" eb="9">
      <t>ニュウ</t>
    </rPh>
    <rPh sb="9" eb="12">
      <t>ジュウジシャ</t>
    </rPh>
    <rPh sb="13" eb="15">
      <t>ケンベン</t>
    </rPh>
    <rPh sb="16" eb="19">
      <t>ゼンネンド</t>
    </rPh>
    <phoneticPr fontId="3"/>
  </si>
  <si>
    <t>防火管理者の職・氏名</t>
    <rPh sb="0" eb="5">
      <t>ボウカカンリシャ</t>
    </rPh>
    <rPh sb="6" eb="7">
      <t>ショク</t>
    </rPh>
    <rPh sb="8" eb="10">
      <t>シメイ</t>
    </rPh>
    <phoneticPr fontId="3"/>
  </si>
  <si>
    <t>誘導灯及び誘導標識</t>
    <rPh sb="0" eb="3">
      <t>ユウドウトウ</t>
    </rPh>
    <rPh sb="3" eb="4">
      <t>オヨ</t>
    </rPh>
    <rPh sb="5" eb="8">
      <t>ユウドウヒョウ</t>
    </rPh>
    <rPh sb="8" eb="9">
      <t>シキ</t>
    </rPh>
    <phoneticPr fontId="3"/>
  </si>
  <si>
    <t>立入</t>
    <rPh sb="0" eb="2">
      <t>タチイリ</t>
    </rPh>
    <phoneticPr fontId="3"/>
  </si>
  <si>
    <t>＜改善指示事項及びその処理事項＞</t>
    <rPh sb="1" eb="3">
      <t>カイゼン</t>
    </rPh>
    <rPh sb="3" eb="5">
      <t>シジ</t>
    </rPh>
    <rPh sb="5" eb="7">
      <t>ジコウ</t>
    </rPh>
    <rPh sb="7" eb="8">
      <t>オヨ</t>
    </rPh>
    <rPh sb="11" eb="13">
      <t>ショリ</t>
    </rPh>
    <rPh sb="13" eb="15">
      <t>ジコウ</t>
    </rPh>
    <phoneticPr fontId="3"/>
  </si>
  <si>
    <t>（注）１　基準日の整備状況により全ての項目を記入すること。</t>
    <rPh sb="1" eb="2">
      <t>チュウ</t>
    </rPh>
    <rPh sb="5" eb="8">
      <t>キジュンビ</t>
    </rPh>
    <rPh sb="9" eb="11">
      <t>セイビ</t>
    </rPh>
    <rPh sb="11" eb="13">
      <t>ジョウキョウ</t>
    </rPh>
    <rPh sb="16" eb="17">
      <t>スベ</t>
    </rPh>
    <rPh sb="19" eb="21">
      <t>コウモク</t>
    </rPh>
    <rPh sb="22" eb="24">
      <t>キニュウ</t>
    </rPh>
    <phoneticPr fontId="3"/>
  </si>
  <si>
    <t>建築年月日</t>
    <rPh sb="0" eb="2">
      <t>ケンチク</t>
    </rPh>
    <rPh sb="2" eb="5">
      <t>ネンガッピ</t>
    </rPh>
    <phoneticPr fontId="3"/>
  </si>
  <si>
    <t>増改築
年月日
及び面積</t>
    <rPh sb="0" eb="3">
      <t>ゾウカイチク</t>
    </rPh>
    <rPh sb="4" eb="7">
      <t>ネンガッピ</t>
    </rPh>
    <rPh sb="8" eb="9">
      <t>オヨ</t>
    </rPh>
    <rPh sb="10" eb="12">
      <t>メンセキ</t>
    </rPh>
    <phoneticPr fontId="3"/>
  </si>
  <si>
    <t>消防計画の届出年月日</t>
    <rPh sb="0" eb="2">
      <t>ショウボウ</t>
    </rPh>
    <rPh sb="2" eb="4">
      <t>ケイカク</t>
    </rPh>
    <rPh sb="5" eb="7">
      <t>トドケデ</t>
    </rPh>
    <rPh sb="7" eb="10">
      <t>ネンガッピ</t>
    </rPh>
    <phoneticPr fontId="3"/>
  </si>
  <si>
    <t>防火管理者の選任届出年月日</t>
    <rPh sb="0" eb="5">
      <t>ボウカカンリシャ</t>
    </rPh>
    <rPh sb="6" eb="8">
      <t>センニン</t>
    </rPh>
    <rPh sb="8" eb="10">
      <t>トドケデ</t>
    </rPh>
    <rPh sb="10" eb="13">
      <t>ネンガッピ</t>
    </rPh>
    <phoneticPr fontId="3"/>
  </si>
  <si>
    <t>目標設定月</t>
    <rPh sb="0" eb="5">
      <t>モクヒョウセッテイヅキ</t>
    </rPh>
    <phoneticPr fontId="3"/>
  </si>
  <si>
    <t>（注）「給食実施人員」欄には、当該月に提供した延べ児童数（月の総食数）を記入すること。</t>
    <rPh sb="1" eb="2">
      <t>チュウ</t>
    </rPh>
    <rPh sb="4" eb="8">
      <t>キュウショクジッシ</t>
    </rPh>
    <rPh sb="8" eb="10">
      <t>ジンイン</t>
    </rPh>
    <rPh sb="11" eb="12">
      <t>ラン</t>
    </rPh>
    <rPh sb="15" eb="18">
      <t>トウガイツキ</t>
    </rPh>
    <rPh sb="19" eb="21">
      <t>テイキョウ</t>
    </rPh>
    <rPh sb="23" eb="24">
      <t>ノ</t>
    </rPh>
    <rPh sb="25" eb="27">
      <t>ジドウ</t>
    </rPh>
    <rPh sb="27" eb="28">
      <t>スウ</t>
    </rPh>
    <rPh sb="29" eb="30">
      <t>ゲツ</t>
    </rPh>
    <rPh sb="31" eb="32">
      <t>ソウ</t>
    </rPh>
    <rPh sb="32" eb="34">
      <t>ショクスウ</t>
    </rPh>
    <rPh sb="36" eb="38">
      <t>キニュウ</t>
    </rPh>
    <phoneticPr fontId="3"/>
  </si>
  <si>
    <t>給食打合会
（給食会議）</t>
    <rPh sb="0" eb="2">
      <t>キュウショク</t>
    </rPh>
    <rPh sb="2" eb="4">
      <t>ウチアワ</t>
    </rPh>
    <rPh sb="4" eb="5">
      <t>カイ</t>
    </rPh>
    <rPh sb="7" eb="11">
      <t>キュウショクカイギ</t>
    </rPh>
    <phoneticPr fontId="3"/>
  </si>
  <si>
    <t>実施の有無</t>
    <rPh sb="0" eb="2">
      <t>ジッシ</t>
    </rPh>
    <rPh sb="3" eb="5">
      <t>ウム</t>
    </rPh>
    <phoneticPr fontId="3"/>
  </si>
  <si>
    <t>給食時間</t>
    <rPh sb="0" eb="2">
      <t>キュウショク</t>
    </rPh>
    <rPh sb="2" eb="4">
      <t>ジカン</t>
    </rPh>
    <phoneticPr fontId="3"/>
  </si>
  <si>
    <t>午前おやつ</t>
    <rPh sb="0" eb="2">
      <t>ゴゼン</t>
    </rPh>
    <phoneticPr fontId="3"/>
  </si>
  <si>
    <t>午後おやつ</t>
    <rPh sb="0" eb="2">
      <t>ゴゴ</t>
    </rPh>
    <phoneticPr fontId="3"/>
  </si>
  <si>
    <t>３歳以上児の
給食形態</t>
    <rPh sb="1" eb="2">
      <t>サイ</t>
    </rPh>
    <rPh sb="2" eb="4">
      <t>イジョウ</t>
    </rPh>
    <rPh sb="4" eb="5">
      <t>ジ</t>
    </rPh>
    <rPh sb="7" eb="9">
      <t>キュウショク</t>
    </rPh>
    <rPh sb="9" eb="11">
      <t>ケイタイ</t>
    </rPh>
    <phoneticPr fontId="3"/>
  </si>
  <si>
    <t>副食費</t>
    <rPh sb="0" eb="3">
      <t>フクショクヒ</t>
    </rPh>
    <phoneticPr fontId="3"/>
  </si>
  <si>
    <t>　＜月あたりの給食費＞</t>
    <rPh sb="2" eb="3">
      <t>ツキ</t>
    </rPh>
    <rPh sb="7" eb="10">
      <t>キュウショクヒ</t>
    </rPh>
    <phoneticPr fontId="3"/>
  </si>
  <si>
    <t>職員の
昼食形態</t>
    <rPh sb="0" eb="2">
      <t>ショクイン</t>
    </rPh>
    <rPh sb="4" eb="6">
      <t>チュウショク</t>
    </rPh>
    <rPh sb="6" eb="8">
      <t>ケイタイ</t>
    </rPh>
    <phoneticPr fontId="3"/>
  </si>
  <si>
    <t>スキムミルク</t>
    <phoneticPr fontId="3"/>
  </si>
  <si>
    <t>使用の有無</t>
    <rPh sb="0" eb="2">
      <t>シヨウ</t>
    </rPh>
    <rPh sb="3" eb="5">
      <t>ウム</t>
    </rPh>
    <phoneticPr fontId="3"/>
  </si>
  <si>
    <t>嗜好調査</t>
    <rPh sb="0" eb="2">
      <t>シコウ</t>
    </rPh>
    <rPh sb="2" eb="4">
      <t>チョウサ</t>
    </rPh>
    <phoneticPr fontId="3"/>
  </si>
  <si>
    <t>アレルギーを持つ児童への対応</t>
    <rPh sb="6" eb="7">
      <t>モ</t>
    </rPh>
    <rPh sb="8" eb="10">
      <t>ジドウ</t>
    </rPh>
    <rPh sb="12" eb="14">
      <t>タイオウ</t>
    </rPh>
    <phoneticPr fontId="3"/>
  </si>
  <si>
    <t>現在の副食費
設定年月日</t>
    <rPh sb="0" eb="2">
      <t>ゲンザイ</t>
    </rPh>
    <rPh sb="3" eb="6">
      <t>フクショクヒ</t>
    </rPh>
    <rPh sb="7" eb="9">
      <t>セッテイ</t>
    </rPh>
    <rPh sb="9" eb="12">
      <t>ネンガッピ</t>
    </rPh>
    <phoneticPr fontId="3"/>
  </si>
  <si>
    <t>設定時の対応
（金額設定の根拠、保護者への説明、同意等）</t>
    <rPh sb="0" eb="3">
      <t>セッテイジ</t>
    </rPh>
    <rPh sb="4" eb="6">
      <t>タイオウ</t>
    </rPh>
    <phoneticPr fontId="3"/>
  </si>
  <si>
    <t>　　苦情解決に関する規程の有無：</t>
    <rPh sb="2" eb="4">
      <t>クジョウ</t>
    </rPh>
    <rPh sb="4" eb="6">
      <t>カイケツ</t>
    </rPh>
    <rPh sb="7" eb="8">
      <t>カン</t>
    </rPh>
    <rPh sb="10" eb="12">
      <t>キテイ</t>
    </rPh>
    <rPh sb="13" eb="15">
      <t>ウム</t>
    </rPh>
    <phoneticPr fontId="3"/>
  </si>
  <si>
    <t>件</t>
    <rPh sb="0" eb="1">
      <t>ケン</t>
    </rPh>
    <phoneticPr fontId="3"/>
  </si>
  <si>
    <t>第三者委への報告</t>
    <rPh sb="6" eb="8">
      <t>ホウコク</t>
    </rPh>
    <phoneticPr fontId="3"/>
  </si>
  <si>
    <t>（注）公表方法を記載すること。例：事業報告書に実績を掲載して公表。</t>
    <rPh sb="1" eb="2">
      <t>チュウ</t>
    </rPh>
    <rPh sb="3" eb="5">
      <t>コウヒョウ</t>
    </rPh>
    <rPh sb="5" eb="7">
      <t>ホウホウ</t>
    </rPh>
    <rPh sb="8" eb="10">
      <t>キサイ</t>
    </rPh>
    <rPh sb="15" eb="16">
      <t>レイ</t>
    </rPh>
    <rPh sb="17" eb="19">
      <t>ジギョウ</t>
    </rPh>
    <rPh sb="19" eb="22">
      <t>ホウコクショ</t>
    </rPh>
    <rPh sb="23" eb="25">
      <t>ジッセキ</t>
    </rPh>
    <rPh sb="26" eb="28">
      <t>ケイサイ</t>
    </rPh>
    <rPh sb="30" eb="32">
      <t>コウヒョウ</t>
    </rPh>
    <phoneticPr fontId="3"/>
  </si>
  <si>
    <t>（注）匿名の苦情については、該当欄に（　　）書きとし、再掲すること</t>
    <rPh sb="1" eb="2">
      <t>チュウ</t>
    </rPh>
    <rPh sb="3" eb="5">
      <t>トクメイ</t>
    </rPh>
    <rPh sb="6" eb="8">
      <t>クジョウ</t>
    </rPh>
    <rPh sb="14" eb="16">
      <t>ガイトウ</t>
    </rPh>
    <rPh sb="16" eb="17">
      <t>ラン</t>
    </rPh>
    <rPh sb="22" eb="23">
      <t>ガ</t>
    </rPh>
    <rPh sb="27" eb="29">
      <t>サイケイ</t>
    </rPh>
    <phoneticPr fontId="3"/>
  </si>
  <si>
    <t>保護者参加
（あった場合は○）</t>
    <rPh sb="0" eb="3">
      <t>ホゴシャ</t>
    </rPh>
    <rPh sb="3" eb="5">
      <t>サンカ</t>
    </rPh>
    <rPh sb="10" eb="12">
      <t>バアイ</t>
    </rPh>
    <phoneticPr fontId="3"/>
  </si>
  <si>
    <t>スポーツ振興センター負担金</t>
    <rPh sb="4" eb="6">
      <t>シンコウ</t>
    </rPh>
    <rPh sb="10" eb="13">
      <t>フタンキン</t>
    </rPh>
    <phoneticPr fontId="3"/>
  </si>
  <si>
    <t>６月</t>
    <rPh sb="1" eb="2">
      <t>ガツ</t>
    </rPh>
    <phoneticPr fontId="3"/>
  </si>
  <si>
    <t>７月</t>
    <rPh sb="1" eb="2">
      <t>ガツ</t>
    </rPh>
    <phoneticPr fontId="3"/>
  </si>
  <si>
    <t>８月</t>
    <rPh sb="1" eb="2">
      <t>ガツ</t>
    </rPh>
    <phoneticPr fontId="3"/>
  </si>
  <si>
    <t>９月</t>
    <rPh sb="1" eb="2">
      <t>ガツ</t>
    </rPh>
    <phoneticPr fontId="3"/>
  </si>
  <si>
    <t>実施予定</t>
    <rPh sb="0" eb="4">
      <t>ジッシヨテイ</t>
    </rPh>
    <phoneticPr fontId="3"/>
  </si>
  <si>
    <t>実施方法</t>
    <rPh sb="0" eb="4">
      <t>ジッシホウホウ</t>
    </rPh>
    <phoneticPr fontId="3"/>
  </si>
  <si>
    <t>⑷　プール（たらい、ビニールプールを含む）活動の実施状況</t>
    <rPh sb="18" eb="19">
      <t>フク</t>
    </rPh>
    <rPh sb="21" eb="23">
      <t>カツドウ</t>
    </rPh>
    <rPh sb="24" eb="26">
      <t>ジッシ</t>
    </rPh>
    <rPh sb="26" eb="28">
      <t>ジョウキョウ</t>
    </rPh>
    <phoneticPr fontId="3"/>
  </si>
  <si>
    <t>⑸　プール（たらい、ビニールプールを含む）活動の際の衛生対策・事故防止策について</t>
    <rPh sb="18" eb="19">
      <t>フク</t>
    </rPh>
    <rPh sb="21" eb="23">
      <t>カツドウ</t>
    </rPh>
    <rPh sb="24" eb="25">
      <t>サイ</t>
    </rPh>
    <rPh sb="26" eb="30">
      <t>エイセイタイサク</t>
    </rPh>
    <rPh sb="31" eb="36">
      <t>ジコボウシサク</t>
    </rPh>
    <phoneticPr fontId="3"/>
  </si>
  <si>
    <t>昨年度の実施回数</t>
    <rPh sb="0" eb="3">
      <t>サクネンド</t>
    </rPh>
    <rPh sb="4" eb="6">
      <t>ジッシ</t>
    </rPh>
    <rPh sb="6" eb="8">
      <t>カイスウ</t>
    </rPh>
    <phoneticPr fontId="3"/>
  </si>
  <si>
    <t>今年度の実施予定</t>
    <rPh sb="0" eb="3">
      <t>コンネンド</t>
    </rPh>
    <rPh sb="4" eb="6">
      <t>ジッシ</t>
    </rPh>
    <rPh sb="6" eb="8">
      <t>ヨテイ</t>
    </rPh>
    <phoneticPr fontId="3"/>
  </si>
  <si>
    <t>児童福祉施設指導監査資料（認定こども園）</t>
    <rPh sb="0" eb="2">
      <t>ジドウ</t>
    </rPh>
    <rPh sb="2" eb="4">
      <t>フクシ</t>
    </rPh>
    <rPh sb="4" eb="6">
      <t>シセツ</t>
    </rPh>
    <rPh sb="6" eb="8">
      <t>シドウ</t>
    </rPh>
    <rPh sb="8" eb="10">
      <t>カンサ</t>
    </rPh>
    <rPh sb="10" eb="12">
      <t>シリョウ</t>
    </rPh>
    <rPh sb="13" eb="15">
      <t>ニンテイ</t>
    </rPh>
    <rPh sb="18" eb="19">
      <t>エン</t>
    </rPh>
    <phoneticPr fontId="3"/>
  </si>
  <si>
    <t>幼保連携型認定こども園</t>
    <rPh sb="0" eb="7">
      <t>ヨウホレンケイガタニンテイ</t>
    </rPh>
    <rPh sb="10" eb="11">
      <t>エン</t>
    </rPh>
    <phoneticPr fontId="3"/>
  </si>
  <si>
    <t>〔教育・保育目標〕</t>
    <rPh sb="1" eb="3">
      <t>キョウイク</t>
    </rPh>
    <rPh sb="4" eb="6">
      <t>ホイク</t>
    </rPh>
    <rPh sb="6" eb="8">
      <t>モクヒョウ</t>
    </rPh>
    <phoneticPr fontId="3"/>
  </si>
  <si>
    <t>１号認定</t>
    <rPh sb="1" eb="4">
      <t>ゴウニンテイ</t>
    </rPh>
    <phoneticPr fontId="3"/>
  </si>
  <si>
    <t>保健室</t>
    <rPh sb="0" eb="3">
      <t>ホケンシツ</t>
    </rPh>
    <phoneticPr fontId="3"/>
  </si>
  <si>
    <t>※１歳児室の面積基準は、１歳児数×3.3㎡</t>
    <rPh sb="2" eb="4">
      <t>サイジ</t>
    </rPh>
    <rPh sb="4" eb="5">
      <t>シツ</t>
    </rPh>
    <rPh sb="6" eb="8">
      <t>メンセキ</t>
    </rPh>
    <rPh sb="8" eb="10">
      <t>キジュン</t>
    </rPh>
    <rPh sb="13" eb="14">
      <t>サイ</t>
    </rPh>
    <rPh sb="14" eb="15">
      <t>ジ</t>
    </rPh>
    <rPh sb="15" eb="16">
      <t>スウ</t>
    </rPh>
    <phoneticPr fontId="3"/>
  </si>
  <si>
    <t>保育教諭</t>
    <rPh sb="0" eb="2">
      <t>ホイク</t>
    </rPh>
    <rPh sb="2" eb="4">
      <t>キョウユ</t>
    </rPh>
    <phoneticPr fontId="3"/>
  </si>
  <si>
    <t>主幹</t>
    <rPh sb="0" eb="2">
      <t>シュカン</t>
    </rPh>
    <phoneticPr fontId="3"/>
  </si>
  <si>
    <t>保育教諭</t>
    <rPh sb="0" eb="4">
      <t>ホイクキョウユ</t>
    </rPh>
    <phoneticPr fontId="3"/>
  </si>
  <si>
    <t>学校医</t>
    <rPh sb="0" eb="3">
      <t>ガッコウイ</t>
    </rPh>
    <phoneticPr fontId="3"/>
  </si>
  <si>
    <t>学校
歯科医</t>
    <rPh sb="0" eb="2">
      <t>ガッコウ</t>
    </rPh>
    <rPh sb="3" eb="6">
      <t>シカイ</t>
    </rPh>
    <phoneticPr fontId="3"/>
  </si>
  <si>
    <t>学校
薬剤師</t>
    <rPh sb="0" eb="2">
      <t>ガッコウ</t>
    </rPh>
    <rPh sb="3" eb="6">
      <t>ヤクザイシ</t>
    </rPh>
    <phoneticPr fontId="3"/>
  </si>
  <si>
    <t>医師等名</t>
    <rPh sb="0" eb="2">
      <t>イシ</t>
    </rPh>
    <rPh sb="2" eb="3">
      <t>トウ</t>
    </rPh>
    <rPh sb="3" eb="4">
      <t>メイ</t>
    </rPh>
    <phoneticPr fontId="3"/>
  </si>
  <si>
    <t>医療機関等名</t>
    <rPh sb="0" eb="2">
      <t>イリョウ</t>
    </rPh>
    <rPh sb="2" eb="4">
      <t>キカン</t>
    </rPh>
    <rPh sb="4" eb="5">
      <t>トウ</t>
    </rPh>
    <rPh sb="5" eb="6">
      <t>メイ</t>
    </rPh>
    <phoneticPr fontId="3"/>
  </si>
  <si>
    <t>　　　２　本表は、施設長・保育教諭・調理員・用務員等の職種別に業務の実態を記入すること。</t>
    <rPh sb="5" eb="6">
      <t>ホン</t>
    </rPh>
    <rPh sb="6" eb="7">
      <t>ヒョウ</t>
    </rPh>
    <rPh sb="9" eb="11">
      <t>シセツ</t>
    </rPh>
    <rPh sb="11" eb="12">
      <t>チョウ</t>
    </rPh>
    <rPh sb="13" eb="15">
      <t>ホイク</t>
    </rPh>
    <rPh sb="15" eb="17">
      <t>キョウユ</t>
    </rPh>
    <rPh sb="18" eb="21">
      <t>チョウリイン</t>
    </rPh>
    <rPh sb="22" eb="25">
      <t>ヨウムイン</t>
    </rPh>
    <rPh sb="25" eb="26">
      <t>トウ</t>
    </rPh>
    <rPh sb="27" eb="30">
      <t>ショクシュベツ</t>
    </rPh>
    <rPh sb="31" eb="33">
      <t>ギョウム</t>
    </rPh>
    <rPh sb="34" eb="36">
      <t>ジッタイ</t>
    </rPh>
    <rPh sb="37" eb="39">
      <t>キニュウ</t>
    </rPh>
    <phoneticPr fontId="3"/>
  </si>
  <si>
    <t>（職種）</t>
    <rPh sb="1" eb="3">
      <t>ショクシュ</t>
    </rPh>
    <phoneticPr fontId="3"/>
  </si>
  <si>
    <t>認定こども園</t>
    <rPh sb="0" eb="2">
      <t>ニンテイ</t>
    </rPh>
    <rPh sb="5" eb="6">
      <t>エン</t>
    </rPh>
    <phoneticPr fontId="3"/>
  </si>
  <si>
    <t>３　児童の状況調</t>
    <rPh sb="2" eb="4">
      <t>ジドウ</t>
    </rPh>
    <rPh sb="5" eb="7">
      <t>ジョウキョウ</t>
    </rPh>
    <rPh sb="7" eb="8">
      <t>シラベ</t>
    </rPh>
    <phoneticPr fontId="3"/>
  </si>
  <si>
    <t>　(1)　幼保連携型認定こども園</t>
    <rPh sb="5" eb="12">
      <t>ヨウホレンケイガタニンテイ</t>
    </rPh>
    <rPh sb="15" eb="16">
      <t>エン</t>
    </rPh>
    <phoneticPr fontId="3"/>
  </si>
  <si>
    <t>　　　４　分園がある場合には、分園の職員も併せて記入すること。</t>
    <rPh sb="5" eb="6">
      <t>ブン</t>
    </rPh>
    <rPh sb="6" eb="7">
      <t>エン</t>
    </rPh>
    <rPh sb="10" eb="12">
      <t>バアイ</t>
    </rPh>
    <rPh sb="15" eb="16">
      <t>ブン</t>
    </rPh>
    <rPh sb="16" eb="17">
      <t>エン</t>
    </rPh>
    <rPh sb="18" eb="20">
      <t>ショクイン</t>
    </rPh>
    <rPh sb="21" eb="22">
      <t>アワ</t>
    </rPh>
    <rPh sb="24" eb="26">
      <t>キニュウ</t>
    </rPh>
    <phoneticPr fontId="3"/>
  </si>
  <si>
    <t>　（例：「施設長」「保育教諭」「看護師」「嘱託医」「栄養士」「調理員」「事務職員」「運転士」等）</t>
    <rPh sb="2" eb="3">
      <t>レイ</t>
    </rPh>
    <rPh sb="5" eb="7">
      <t>シセツ</t>
    </rPh>
    <rPh sb="7" eb="8">
      <t>チョウ</t>
    </rPh>
    <rPh sb="10" eb="12">
      <t>ホイク</t>
    </rPh>
    <rPh sb="12" eb="14">
      <t>キョウユ</t>
    </rPh>
    <rPh sb="16" eb="18">
      <t>カンゴ</t>
    </rPh>
    <rPh sb="18" eb="19">
      <t>シ</t>
    </rPh>
    <rPh sb="21" eb="23">
      <t>ショクタク</t>
    </rPh>
    <rPh sb="23" eb="24">
      <t>イ</t>
    </rPh>
    <rPh sb="26" eb="29">
      <t>エイヨウシ</t>
    </rPh>
    <rPh sb="31" eb="34">
      <t>チョウリイン</t>
    </rPh>
    <rPh sb="36" eb="38">
      <t>ジム</t>
    </rPh>
    <rPh sb="38" eb="40">
      <t>ショクイン</t>
    </rPh>
    <rPh sb="42" eb="45">
      <t>ウンテンシ</t>
    </rPh>
    <rPh sb="46" eb="47">
      <t>ナド</t>
    </rPh>
    <phoneticPr fontId="3"/>
  </si>
  <si>
    <t>３　「役職」欄には、施設長・事務長・主幹保育教諭等の役職を記入すること。</t>
    <rPh sb="3" eb="5">
      <t>ヤクショク</t>
    </rPh>
    <rPh sb="6" eb="7">
      <t>ラン</t>
    </rPh>
    <rPh sb="18" eb="20">
      <t>シュカン</t>
    </rPh>
    <rPh sb="20" eb="24">
      <t>ホイクキョウユ</t>
    </rPh>
    <phoneticPr fontId="3"/>
  </si>
  <si>
    <t>点呼での確認</t>
    <rPh sb="0" eb="2">
      <t>テンコ</t>
    </rPh>
    <rPh sb="4" eb="6">
      <t>カクニン</t>
    </rPh>
    <phoneticPr fontId="3"/>
  </si>
  <si>
    <t>チェックリストでの確認</t>
    <rPh sb="9" eb="11">
      <t>カクニン</t>
    </rPh>
    <phoneticPr fontId="3"/>
  </si>
  <si>
    <t>その他（下の欄に具体的な内容の記入をお願いします）</t>
    <rPh sb="2" eb="3">
      <t>タ</t>
    </rPh>
    <rPh sb="4" eb="5">
      <t>シタ</t>
    </rPh>
    <rPh sb="6" eb="7">
      <t>ラン</t>
    </rPh>
    <rPh sb="8" eb="11">
      <t>グタイテキ</t>
    </rPh>
    <rPh sb="12" eb="14">
      <t>ナイヨウ</t>
    </rPh>
    <rPh sb="15" eb="17">
      <t>キニュウ</t>
    </rPh>
    <rPh sb="19" eb="20">
      <t>ネガ</t>
    </rPh>
    <phoneticPr fontId="3"/>
  </si>
  <si>
    <t>ブザーを備えている</t>
    <rPh sb="4" eb="5">
      <t>ソナ</t>
    </rPh>
    <phoneticPr fontId="3"/>
  </si>
  <si>
    <t>ブザーを備えていない</t>
    <rPh sb="4" eb="5">
      <t>ソナ</t>
    </rPh>
    <phoneticPr fontId="3"/>
  </si>
  <si>
    <t>設置していない理由がある場合は下記にチェックをお願いします。</t>
    <rPh sb="0" eb="2">
      <t>セッチ</t>
    </rPh>
    <rPh sb="7" eb="9">
      <t>リユウ</t>
    </rPh>
    <rPh sb="12" eb="14">
      <t>バアイ</t>
    </rPh>
    <rPh sb="15" eb="17">
      <t>カキ</t>
    </rPh>
    <rPh sb="24" eb="25">
      <t>ネガ</t>
    </rPh>
    <phoneticPr fontId="3"/>
  </si>
  <si>
    <t>日常的な送迎を行っていない、あるいはバス等での送迎を行っていないため</t>
    <rPh sb="0" eb="3">
      <t>ニチジョウテキ</t>
    </rPh>
    <rPh sb="4" eb="6">
      <t>ソウゲイ</t>
    </rPh>
    <rPh sb="7" eb="8">
      <t>オコナ</t>
    </rPh>
    <rPh sb="20" eb="21">
      <t>トウ</t>
    </rPh>
    <rPh sb="23" eb="25">
      <t>ソウゲイ</t>
    </rPh>
    <rPh sb="26" eb="27">
      <t>オコナ</t>
    </rPh>
    <phoneticPr fontId="3"/>
  </si>
  <si>
    <t>下記の※のため</t>
    <rPh sb="0" eb="2">
      <t>カキ</t>
    </rPh>
    <phoneticPr fontId="3"/>
  </si>
  <si>
    <t>ブザー以外に車内の児童見落としを防止する装置を備えている（下の欄に具体的な内容の記入をお願いします）</t>
    <rPh sb="3" eb="5">
      <t>イガイ</t>
    </rPh>
    <rPh sb="6" eb="8">
      <t>シャナイ</t>
    </rPh>
    <rPh sb="9" eb="11">
      <t>ジドウ</t>
    </rPh>
    <rPh sb="11" eb="13">
      <t>ミオ</t>
    </rPh>
    <rPh sb="16" eb="18">
      <t>ボウシ</t>
    </rPh>
    <rPh sb="20" eb="22">
      <t>ソウチ</t>
    </rPh>
    <rPh sb="23" eb="24">
      <t>ソナ</t>
    </rPh>
    <rPh sb="29" eb="30">
      <t>シタ</t>
    </rPh>
    <rPh sb="31" eb="32">
      <t>ラン</t>
    </rPh>
    <rPh sb="33" eb="36">
      <t>グタイテキ</t>
    </rPh>
    <rPh sb="37" eb="39">
      <t>ナイヨウ</t>
    </rPh>
    <rPh sb="40" eb="42">
      <t>キニュウ</t>
    </rPh>
    <rPh sb="44" eb="45">
      <t>ネガ</t>
    </rPh>
    <phoneticPr fontId="3"/>
  </si>
  <si>
    <t>その他（下の欄に具体的な理由の記入をお願いします）</t>
    <rPh sb="2" eb="3">
      <t>タ</t>
    </rPh>
    <rPh sb="4" eb="5">
      <t>シタ</t>
    </rPh>
    <rPh sb="6" eb="7">
      <t>ラン</t>
    </rPh>
    <rPh sb="8" eb="11">
      <t>グタイテキ</t>
    </rPh>
    <rPh sb="12" eb="14">
      <t>リユウ</t>
    </rPh>
    <rPh sb="15" eb="17">
      <t>キニュウ</t>
    </rPh>
    <rPh sb="19" eb="20">
      <t>ネガ</t>
    </rPh>
    <phoneticPr fontId="3"/>
  </si>
  <si>
    <t>※運転者席及びこれと並列の座席並びにこれらより１つ後方に備えられた前向きの座席以外の座席を有しないものその他利用の態様を勘案してこれと同程度に児童の見落としのおそれが少ないと認められる場合は除きます。</t>
    <rPh sb="92" eb="94">
      <t>バアイ</t>
    </rPh>
    <rPh sb="95" eb="96">
      <t>ノゾ</t>
    </rPh>
    <phoneticPr fontId="3"/>
  </si>
  <si>
    <t>⑹　安全計画の策定等</t>
    <rPh sb="2" eb="6">
      <t>アンゼンケイカク</t>
    </rPh>
    <rPh sb="7" eb="9">
      <t>サクテイ</t>
    </rPh>
    <rPh sb="9" eb="10">
      <t>トウ</t>
    </rPh>
    <phoneticPr fontId="3"/>
  </si>
  <si>
    <t>〔策定状況〕</t>
    <rPh sb="1" eb="5">
      <t>サクテイジョウキョウ</t>
    </rPh>
    <phoneticPr fontId="3"/>
  </si>
  <si>
    <t>〔職員への周知状況〕</t>
    <rPh sb="1" eb="3">
      <t>ショクイン</t>
    </rPh>
    <rPh sb="5" eb="7">
      <t>シュウチ</t>
    </rPh>
    <rPh sb="7" eb="9">
      <t>ジョウキョウ</t>
    </rPh>
    <phoneticPr fontId="3"/>
  </si>
  <si>
    <t>〔保護者への周知状況〕</t>
    <rPh sb="1" eb="4">
      <t>ホゴシャ</t>
    </rPh>
    <rPh sb="6" eb="8">
      <t>シュウチ</t>
    </rPh>
    <rPh sb="8" eb="10">
      <t>ジョウキョウ</t>
    </rPh>
    <phoneticPr fontId="3"/>
  </si>
  <si>
    <t>【具体的な周知時期・方法】</t>
    <rPh sb="1" eb="4">
      <t>グタイテキ</t>
    </rPh>
    <rPh sb="5" eb="7">
      <t>シュウチ</t>
    </rPh>
    <rPh sb="7" eb="9">
      <t>ジキ</t>
    </rPh>
    <rPh sb="10" eb="12">
      <t>ホウホウ</t>
    </rPh>
    <phoneticPr fontId="3"/>
  </si>
  <si>
    <t>策定済み</t>
    <rPh sb="0" eb="3">
      <t>サクテイズ</t>
    </rPh>
    <phoneticPr fontId="3"/>
  </si>
  <si>
    <t>周知済み</t>
    <rPh sb="0" eb="2">
      <t>シュウチ</t>
    </rPh>
    <rPh sb="2" eb="3">
      <t>ズ</t>
    </rPh>
    <phoneticPr fontId="3"/>
  </si>
  <si>
    <t>⇒</t>
    <phoneticPr fontId="3"/>
  </si>
  <si>
    <t>未策定</t>
    <rPh sb="0" eb="3">
      <t>ミサクテイ</t>
    </rPh>
    <phoneticPr fontId="3"/>
  </si>
  <si>
    <t>未周知</t>
    <rPh sb="0" eb="1">
      <t>ミ</t>
    </rPh>
    <rPh sb="1" eb="3">
      <t>シュウチ</t>
    </rPh>
    <phoneticPr fontId="3"/>
  </si>
  <si>
    <t>⑺　児童の施設外での活動等のための移動のため自動車を運行において、児童の乗車及び降車の際、どのように児童の所在を確認していますか。</t>
    <phoneticPr fontId="3"/>
  </si>
  <si>
    <t>⑻　日常的に送迎のためのバス等自動車を運行しており、当該自動車にブザーその他の車内の児童の見落としを防止する装置を備えていますか。</t>
    <rPh sb="2" eb="5">
      <t>ニチジョウテキ</t>
    </rPh>
    <rPh sb="14" eb="15">
      <t>トウ</t>
    </rPh>
    <phoneticPr fontId="3"/>
  </si>
  <si>
    <t>記入欄</t>
    <rPh sb="0" eb="2">
      <t>キニュウ</t>
    </rPh>
    <rPh sb="2" eb="3">
      <t>ラン</t>
    </rPh>
    <phoneticPr fontId="3"/>
  </si>
  <si>
    <t>令和７年度</t>
    <rPh sb="0" eb="2">
      <t>レイワ</t>
    </rPh>
    <rPh sb="3" eb="5">
      <t>ネンド</t>
    </rPh>
    <phoneticPr fontId="3"/>
  </si>
  <si>
    <t>令和７年度　児童福祉施設指導監査資料　目次</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</si>
</sst>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_ "/>
    <numFmt numFmtId="179" formatCode="h:mm;@"/>
    <numFmt numFmtId="180" formatCode="[$-411]ggge&quot;年&quot;m&quot;月&quot;d&quot;日&quot;;@"/>
    <numFmt numFmtId="181" formatCode="[$-411]ge\.m\.d;@"/>
  </numFmts>
  <fonts count="2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ゴシック"/>
      <family val="3"/>
      <charset val="128"/>
    </font>
    <font>
      <u/>
      <sz val="11"/>
      <name val="ＭＳ 明朝"/>
      <family val="1"/>
      <charset val="128"/>
    </font>
    <font>
      <sz val="14"/>
      <name val="ＭＳ Ｐゴシック"/>
      <family val="3"/>
      <charset val="128"/>
    </font>
    <font>
      <sz val="18"/>
      <name val="ＭＳ 明朝"/>
      <family val="1"/>
      <charset val="128"/>
    </font>
    <font>
      <sz val="16"/>
      <name val="ＭＳ 明朝"/>
      <family val="1"/>
      <charset val="128"/>
    </font>
    <font>
      <sz val="10"/>
      <name val="ＭＳ 明朝"/>
      <family val="1"/>
      <charset val="128"/>
    </font>
    <font>
      <sz val="11"/>
      <color indexed="10"/>
      <name val="ＭＳ 明朝"/>
      <family val="1"/>
      <charset val="128"/>
    </font>
    <font>
      <sz val="12"/>
      <name val="ＭＳ 明朝"/>
      <family val="1"/>
      <charset val="128"/>
    </font>
    <font>
      <b/>
      <sz val="11"/>
      <name val="ＭＳ 明朝"/>
      <family val="1"/>
      <charset val="128"/>
    </font>
    <font>
      <b/>
      <sz val="11"/>
      <color indexed="10"/>
      <name val="ＭＳ 明朝"/>
      <family val="1"/>
      <charset val="128"/>
    </font>
    <font>
      <b/>
      <sz val="11"/>
      <color indexed="10"/>
      <name val="ＭＳ ゴシック"/>
      <family val="3"/>
      <charset val="128"/>
    </font>
    <font>
      <sz val="10"/>
      <name val="ＭＳ ゴシック"/>
      <family val="3"/>
      <charset val="128"/>
    </font>
    <font>
      <sz val="7"/>
      <name val="ＭＳ ゴシック"/>
      <family val="3"/>
      <charset val="128"/>
    </font>
    <font>
      <sz val="9"/>
      <name val="ＭＳ ゴシック"/>
      <family val="3"/>
      <charset val="128"/>
    </font>
    <font>
      <u/>
      <sz val="11"/>
      <name val="ＭＳ ゴシック"/>
      <family val="3"/>
      <charset val="128"/>
    </font>
    <font>
      <sz val="12"/>
      <color indexed="81"/>
      <name val="MS P ゴシック"/>
      <family val="3"/>
      <charset val="128"/>
    </font>
    <font>
      <b/>
      <sz val="12"/>
      <color indexed="81"/>
      <name val="MS P 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1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left/>
      <right style="hair">
        <color indexed="64"/>
      </right>
      <top/>
      <bottom/>
      <diagonal/>
    </border>
    <border>
      <left style="thin">
        <color indexed="8"/>
      </left>
      <right style="hair">
        <color indexed="8"/>
      </right>
      <top style="thin">
        <color indexed="8"/>
      </top>
      <bottom style="hair">
        <color indexed="8"/>
      </bottom>
      <diagonal/>
    </border>
    <border>
      <left/>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diagonalUp="1">
      <left style="thin">
        <color indexed="64"/>
      </left>
      <right style="hair">
        <color indexed="64"/>
      </right>
      <top style="hair">
        <color indexed="64"/>
      </top>
      <bottom style="thin">
        <color indexed="64"/>
      </bottom>
      <diagonal style="hair">
        <color indexed="64"/>
      </diagonal>
    </border>
    <border>
      <left style="thin">
        <color indexed="64"/>
      </left>
      <right style="hair">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thin">
        <color indexed="64"/>
      </left>
      <right style="hair">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thin">
        <color indexed="8"/>
      </bottom>
      <diagonal/>
    </border>
    <border>
      <left style="hair">
        <color indexed="8"/>
      </left>
      <right style="hair">
        <color indexed="8"/>
      </right>
      <top style="hair">
        <color indexed="8"/>
      </top>
      <bottom/>
      <diagonal/>
    </border>
    <border>
      <left style="hair">
        <color indexed="8"/>
      </left>
      <right style="hair">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thin">
        <color indexed="64"/>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thin">
        <color indexed="64"/>
      </right>
      <top style="thin">
        <color indexed="64"/>
      </top>
      <bottom style="thin">
        <color indexed="8"/>
      </bottom>
      <diagonal/>
    </border>
    <border>
      <left/>
      <right style="hair">
        <color indexed="8"/>
      </right>
      <top style="thin">
        <color indexed="8"/>
      </top>
      <bottom/>
      <diagonal/>
    </border>
    <border>
      <left/>
      <right style="hair">
        <color indexed="8"/>
      </right>
      <top/>
      <bottom style="thin">
        <color indexed="8"/>
      </bottom>
      <diagonal/>
    </border>
    <border>
      <left style="hair">
        <color indexed="8"/>
      </left>
      <right/>
      <top style="thin">
        <color indexed="8"/>
      </top>
      <bottom/>
      <diagonal/>
    </border>
    <border>
      <left style="hair">
        <color indexed="8"/>
      </left>
      <right/>
      <top/>
      <bottom style="thin">
        <color indexed="8"/>
      </bottom>
      <diagonal/>
    </border>
    <border>
      <left style="hair">
        <color indexed="8"/>
      </left>
      <right style="thin">
        <color indexed="8"/>
      </right>
      <top style="thin">
        <color indexed="8"/>
      </top>
      <bottom/>
      <diagonal/>
    </border>
    <border>
      <left style="thin">
        <color indexed="8"/>
      </left>
      <right/>
      <top style="thin">
        <color indexed="8"/>
      </top>
      <bottom style="thin">
        <color indexed="8"/>
      </bottom>
      <diagonal/>
    </border>
    <border>
      <left/>
      <right style="hair">
        <color indexed="8"/>
      </right>
      <top style="thin">
        <color indexed="8"/>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379">
    <xf numFmtId="0" fontId="0" fillId="0" borderId="0" xfId="0">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xf>
    <xf numFmtId="0" fontId="4" fillId="0" borderId="0" xfId="0" applyFont="1" applyAlignment="1">
      <alignment horizontal="right" vertical="center"/>
    </xf>
    <xf numFmtId="0" fontId="6" fillId="0" borderId="0" xfId="0" applyFont="1">
      <alignment vertical="center"/>
    </xf>
    <xf numFmtId="0" fontId="4" fillId="0" borderId="9" xfId="0" applyFont="1" applyBorder="1" applyAlignment="1">
      <alignment horizontal="center" vertical="center"/>
    </xf>
    <xf numFmtId="0" fontId="4" fillId="0" borderId="0" xfId="0" applyFont="1" applyBorder="1" applyAlignment="1">
      <alignment vertical="center"/>
    </xf>
    <xf numFmtId="0" fontId="6" fillId="0" borderId="0" xfId="1" applyFont="1" applyFill="1" applyAlignment="1">
      <alignment vertical="center"/>
    </xf>
    <xf numFmtId="0" fontId="4" fillId="0" borderId="0" xfId="1" applyFont="1" applyFill="1" applyAlignment="1">
      <alignment vertical="center"/>
    </xf>
    <xf numFmtId="0" fontId="4" fillId="0" borderId="0" xfId="0" applyFont="1" applyBorder="1" applyAlignment="1">
      <alignment horizontal="center"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Fill="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horizontal="center" vertical="center"/>
    </xf>
    <xf numFmtId="0" fontId="4" fillId="0" borderId="22" xfId="0" applyFont="1" applyBorder="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vertical="center"/>
    </xf>
    <xf numFmtId="0" fontId="4" fillId="0" borderId="18" xfId="0" applyFont="1" applyBorder="1" applyAlignment="1">
      <alignment horizontal="center" vertical="center"/>
    </xf>
    <xf numFmtId="0" fontId="4" fillId="0" borderId="27" xfId="0" applyFont="1" applyBorder="1" applyAlignment="1">
      <alignment horizontal="center" vertical="center"/>
    </xf>
    <xf numFmtId="0" fontId="9" fillId="0" borderId="0" xfId="0" applyFont="1">
      <alignment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28" xfId="0" applyFont="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horizontal="distributed" vertical="center" justifyLastLine="1"/>
    </xf>
    <xf numFmtId="0" fontId="4" fillId="0" borderId="35" xfId="0" applyFont="1" applyBorder="1" applyAlignment="1">
      <alignment horizontal="distributed" vertical="center" justifyLastLine="1"/>
    </xf>
    <xf numFmtId="0" fontId="4" fillId="0" borderId="15"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38" xfId="0" applyFont="1" applyBorder="1" applyAlignment="1">
      <alignment horizontal="distributed" vertical="center" wrapText="1" justifyLastLine="1"/>
    </xf>
    <xf numFmtId="176" fontId="6" fillId="0" borderId="0" xfId="0" applyNumberFormat="1" applyFont="1">
      <alignment vertical="center"/>
    </xf>
    <xf numFmtId="176" fontId="4" fillId="0" borderId="0" xfId="0" applyNumberFormat="1" applyFont="1">
      <alignment vertical="center"/>
    </xf>
    <xf numFmtId="176" fontId="4" fillId="0" borderId="37" xfId="0" applyNumberFormat="1" applyFont="1" applyBorder="1" applyAlignment="1">
      <alignment horizontal="center" vertical="center"/>
    </xf>
    <xf numFmtId="176" fontId="4" fillId="0" borderId="15" xfId="0" applyNumberFormat="1" applyFont="1" applyBorder="1">
      <alignment vertical="center"/>
    </xf>
    <xf numFmtId="176" fontId="4" fillId="0" borderId="39" xfId="0" applyNumberFormat="1" applyFont="1" applyBorder="1">
      <alignment vertical="center"/>
    </xf>
    <xf numFmtId="176" fontId="4" fillId="0" borderId="32" xfId="0" applyNumberFormat="1" applyFont="1" applyBorder="1">
      <alignment vertical="center"/>
    </xf>
    <xf numFmtId="176" fontId="4" fillId="0" borderId="40" xfId="0" applyNumberFormat="1" applyFont="1" applyBorder="1">
      <alignment vertical="center"/>
    </xf>
    <xf numFmtId="176" fontId="4" fillId="0" borderId="14" xfId="0" applyNumberFormat="1" applyFont="1" applyBorder="1">
      <alignment vertical="center"/>
    </xf>
    <xf numFmtId="176" fontId="4" fillId="0" borderId="26" xfId="0" applyNumberFormat="1" applyFont="1" applyBorder="1">
      <alignment vertical="center"/>
    </xf>
    <xf numFmtId="176" fontId="4" fillId="0" borderId="41" xfId="0" applyNumberFormat="1" applyFont="1" applyBorder="1">
      <alignment vertical="center"/>
    </xf>
    <xf numFmtId="176" fontId="4" fillId="0" borderId="17" xfId="0" applyNumberFormat="1" applyFont="1" applyBorder="1">
      <alignment vertical="center"/>
    </xf>
    <xf numFmtId="176" fontId="4" fillId="0" borderId="36" xfId="0" applyNumberFormat="1" applyFont="1" applyBorder="1">
      <alignment vertical="center"/>
    </xf>
    <xf numFmtId="176" fontId="4" fillId="0" borderId="42" xfId="0" applyNumberFormat="1" applyFont="1" applyBorder="1">
      <alignment vertical="center"/>
    </xf>
    <xf numFmtId="176" fontId="4" fillId="0" borderId="43" xfId="0" applyNumberFormat="1" applyFont="1" applyBorder="1">
      <alignment vertical="center"/>
    </xf>
    <xf numFmtId="176" fontId="4" fillId="0" borderId="12" xfId="0" applyNumberFormat="1" applyFont="1" applyBorder="1">
      <alignment vertical="center"/>
    </xf>
    <xf numFmtId="176" fontId="4" fillId="0" borderId="23" xfId="0" applyNumberFormat="1" applyFont="1" applyBorder="1">
      <alignment vertical="center"/>
    </xf>
    <xf numFmtId="176" fontId="4" fillId="0" borderId="44" xfId="0" applyNumberFormat="1" applyFont="1" applyBorder="1" applyAlignment="1">
      <alignment vertical="center"/>
    </xf>
    <xf numFmtId="176" fontId="4" fillId="0" borderId="16" xfId="0" applyNumberFormat="1" applyFont="1" applyBorder="1">
      <alignment vertical="center"/>
    </xf>
    <xf numFmtId="176" fontId="4" fillId="0" borderId="45" xfId="0" applyNumberFormat="1" applyFont="1" applyBorder="1">
      <alignment vertical="center"/>
    </xf>
    <xf numFmtId="176" fontId="4" fillId="0" borderId="11" xfId="0" applyNumberFormat="1" applyFont="1" applyBorder="1">
      <alignment vertical="center"/>
    </xf>
    <xf numFmtId="176" fontId="4" fillId="0" borderId="46" xfId="0" applyNumberFormat="1" applyFont="1" applyBorder="1">
      <alignment vertical="center"/>
    </xf>
    <xf numFmtId="176" fontId="4" fillId="0" borderId="18" xfId="0" applyNumberFormat="1" applyFont="1" applyBorder="1">
      <alignment vertical="center"/>
    </xf>
    <xf numFmtId="176" fontId="4" fillId="0" borderId="28" xfId="0" applyNumberFormat="1" applyFont="1" applyBorder="1">
      <alignment vertical="center"/>
    </xf>
    <xf numFmtId="176" fontId="4" fillId="0" borderId="47" xfId="0" applyNumberFormat="1" applyFont="1" applyBorder="1">
      <alignment vertical="center"/>
    </xf>
    <xf numFmtId="176" fontId="4" fillId="0" borderId="48" xfId="0" applyNumberFormat="1" applyFont="1" applyBorder="1">
      <alignment vertical="center"/>
    </xf>
    <xf numFmtId="176" fontId="4" fillId="0" borderId="49" xfId="0" applyNumberFormat="1" applyFont="1" applyBorder="1">
      <alignment vertical="center"/>
    </xf>
    <xf numFmtId="176" fontId="4" fillId="0" borderId="35" xfId="0" applyNumberFormat="1" applyFont="1" applyBorder="1">
      <alignment vertical="center"/>
    </xf>
    <xf numFmtId="176" fontId="4" fillId="0" borderId="20" xfId="0" applyNumberFormat="1" applyFont="1" applyBorder="1">
      <alignment vertical="center"/>
    </xf>
    <xf numFmtId="176" fontId="4" fillId="0" borderId="6" xfId="0" applyNumberFormat="1" applyFont="1" applyBorder="1">
      <alignment vertical="center"/>
    </xf>
    <xf numFmtId="176" fontId="4" fillId="0" borderId="7" xfId="0" applyNumberFormat="1" applyFont="1" applyBorder="1">
      <alignment vertical="center"/>
    </xf>
    <xf numFmtId="176" fontId="4" fillId="0" borderId="33" xfId="0" applyNumberFormat="1" applyFont="1" applyBorder="1">
      <alignment vertical="center"/>
    </xf>
    <xf numFmtId="176" fontId="4" fillId="0" borderId="0" xfId="0" applyNumberFormat="1" applyFont="1" applyAlignment="1">
      <alignment horizontal="right" vertical="center"/>
    </xf>
    <xf numFmtId="176" fontId="4" fillId="0" borderId="50" xfId="0" applyNumberFormat="1" applyFont="1" applyBorder="1" applyAlignment="1">
      <alignment vertical="center"/>
    </xf>
    <xf numFmtId="176" fontId="4" fillId="0" borderId="37" xfId="0" applyNumberFormat="1" applyFont="1" applyBorder="1">
      <alignment vertical="center"/>
    </xf>
    <xf numFmtId="176" fontId="4" fillId="0" borderId="38" xfId="0" applyNumberFormat="1" applyFont="1" applyBorder="1">
      <alignment vertical="center"/>
    </xf>
    <xf numFmtId="176" fontId="4" fillId="0" borderId="51" xfId="0" applyNumberFormat="1" applyFont="1" applyBorder="1" applyAlignment="1">
      <alignment vertical="center"/>
    </xf>
    <xf numFmtId="0" fontId="4" fillId="0" borderId="52"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center" vertical="center"/>
    </xf>
    <xf numFmtId="176" fontId="4" fillId="0" borderId="34" xfId="0" applyNumberFormat="1" applyFont="1" applyBorder="1">
      <alignment vertical="center"/>
    </xf>
    <xf numFmtId="0" fontId="4" fillId="0" borderId="53" xfId="0" applyFont="1" applyBorder="1" applyAlignment="1">
      <alignment vertical="center"/>
    </xf>
    <xf numFmtId="0" fontId="4" fillId="0" borderId="54" xfId="0" applyFont="1" applyBorder="1" applyAlignment="1">
      <alignment vertical="center"/>
    </xf>
    <xf numFmtId="49" fontId="4" fillId="0" borderId="55" xfId="0" applyNumberFormat="1" applyFont="1" applyBorder="1" applyAlignment="1">
      <alignment horizontal="right" vertical="center"/>
    </xf>
    <xf numFmtId="49" fontId="4" fillId="0" borderId="43" xfId="0" applyNumberFormat="1" applyFont="1" applyBorder="1" applyAlignment="1">
      <alignment horizontal="right" vertical="center"/>
    </xf>
    <xf numFmtId="49" fontId="4" fillId="0" borderId="56" xfId="0" applyNumberFormat="1" applyFont="1" applyBorder="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6" xfId="0" applyNumberFormat="1" applyFont="1" applyBorder="1" applyAlignment="1">
      <alignment horizontal="right" vertical="center"/>
    </xf>
    <xf numFmtId="0" fontId="4" fillId="0" borderId="57" xfId="0" applyFont="1" applyBorder="1" applyAlignment="1">
      <alignment vertical="center"/>
    </xf>
    <xf numFmtId="0" fontId="4" fillId="0" borderId="36" xfId="0" applyFont="1" applyBorder="1" applyAlignment="1">
      <alignment horizontal="right" vertical="center"/>
    </xf>
    <xf numFmtId="0" fontId="4" fillId="0" borderId="33" xfId="0" applyFont="1" applyBorder="1" applyAlignment="1">
      <alignment horizontal="distributed" vertical="center"/>
    </xf>
    <xf numFmtId="0" fontId="4" fillId="0" borderId="4" xfId="0" applyFont="1" applyBorder="1" applyAlignment="1">
      <alignment horizontal="center" vertical="center"/>
    </xf>
    <xf numFmtId="0" fontId="4" fillId="0" borderId="38"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0" xfId="0" applyFont="1" applyBorder="1" applyAlignment="1">
      <alignment horizontal="distributed" vertical="center"/>
    </xf>
    <xf numFmtId="0" fontId="4" fillId="0" borderId="58" xfId="0" applyFont="1" applyBorder="1" applyAlignment="1">
      <alignment vertical="center"/>
    </xf>
    <xf numFmtId="177" fontId="4" fillId="0" borderId="42" xfId="0" applyNumberFormat="1" applyFont="1" applyBorder="1" applyAlignment="1">
      <alignment vertical="center"/>
    </xf>
    <xf numFmtId="177" fontId="4" fillId="0" borderId="38" xfId="0" applyNumberFormat="1" applyFont="1" applyBorder="1" applyAlignment="1">
      <alignment vertical="center"/>
    </xf>
    <xf numFmtId="177" fontId="4" fillId="0" borderId="39" xfId="0" applyNumberFormat="1" applyFont="1" applyBorder="1" applyAlignment="1">
      <alignment vertical="center"/>
    </xf>
    <xf numFmtId="177" fontId="4" fillId="0" borderId="59" xfId="0" applyNumberFormat="1" applyFont="1" applyBorder="1" applyAlignment="1">
      <alignment vertical="center"/>
    </xf>
    <xf numFmtId="177" fontId="4" fillId="0" borderId="51" xfId="0" applyNumberFormat="1" applyFont="1" applyBorder="1" applyAlignment="1">
      <alignment vertical="center"/>
    </xf>
    <xf numFmtId="177" fontId="4" fillId="0" borderId="44" xfId="0" applyNumberFormat="1" applyFont="1" applyBorder="1" applyAlignment="1">
      <alignment vertical="center"/>
    </xf>
    <xf numFmtId="177" fontId="4" fillId="0" borderId="29" xfId="0" applyNumberFormat="1" applyFont="1" applyBorder="1" applyAlignment="1">
      <alignment vertical="center"/>
    </xf>
    <xf numFmtId="177" fontId="4" fillId="0" borderId="60" xfId="0" applyNumberFormat="1" applyFont="1" applyBorder="1" applyAlignment="1">
      <alignment vertical="center"/>
    </xf>
    <xf numFmtId="177" fontId="4" fillId="0" borderId="61" xfId="0" applyNumberFormat="1" applyFont="1" applyBorder="1" applyAlignment="1">
      <alignment vertical="center"/>
    </xf>
    <xf numFmtId="0" fontId="4" fillId="0" borderId="60" xfId="0" applyFont="1" applyBorder="1" applyAlignment="1">
      <alignment vertical="center"/>
    </xf>
    <xf numFmtId="0" fontId="4" fillId="0" borderId="39" xfId="0" applyFont="1" applyBorder="1" applyAlignment="1">
      <alignment horizontal="center" vertical="center"/>
    </xf>
    <xf numFmtId="0" fontId="4" fillId="0" borderId="0" xfId="0" applyFont="1" applyAlignment="1">
      <alignment horizontal="center" vertical="center"/>
    </xf>
    <xf numFmtId="0" fontId="4" fillId="0" borderId="37" xfId="0" applyFont="1" applyBorder="1" applyAlignment="1">
      <alignment horizontal="right" vertical="center"/>
    </xf>
    <xf numFmtId="0" fontId="4" fillId="0" borderId="15" xfId="0" applyFont="1" applyBorder="1" applyAlignment="1">
      <alignment horizontal="right" vertical="center"/>
    </xf>
    <xf numFmtId="0" fontId="4" fillId="0" borderId="0" xfId="0" applyFont="1" applyAlignment="1">
      <alignment horizontal="left" vertical="center"/>
    </xf>
    <xf numFmtId="0" fontId="4" fillId="0" borderId="42" xfId="0" applyFont="1" applyBorder="1" applyAlignment="1">
      <alignment horizontal="left" vertical="center"/>
    </xf>
    <xf numFmtId="0" fontId="4" fillId="0" borderId="44" xfId="0" applyFont="1" applyBorder="1" applyAlignment="1">
      <alignment horizontal="left" vertical="center"/>
    </xf>
    <xf numFmtId="0" fontId="4" fillId="0" borderId="38" xfId="0" applyFont="1" applyBorder="1" applyAlignment="1">
      <alignment horizontal="left" vertical="center"/>
    </xf>
    <xf numFmtId="0" fontId="4" fillId="0" borderId="51" xfId="0" applyFont="1" applyBorder="1" applyAlignment="1">
      <alignment horizontal="left" vertical="center"/>
    </xf>
    <xf numFmtId="0" fontId="4" fillId="0" borderId="0" xfId="0" applyFont="1" applyBorder="1" applyAlignment="1">
      <alignment horizontal="left" vertical="center"/>
    </xf>
    <xf numFmtId="0" fontId="6"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center"/>
    </xf>
    <xf numFmtId="177" fontId="4" fillId="0" borderId="21" xfId="0" applyNumberFormat="1" applyFont="1" applyBorder="1" applyAlignment="1">
      <alignment vertical="center" justifyLastLine="1"/>
    </xf>
    <xf numFmtId="177" fontId="4" fillId="0" borderId="24" xfId="0" applyNumberFormat="1" applyFont="1" applyBorder="1" applyAlignment="1">
      <alignment vertical="center" justifyLastLine="1"/>
    </xf>
    <xf numFmtId="0" fontId="4" fillId="0" borderId="51" xfId="0" applyFont="1" applyBorder="1" applyAlignment="1">
      <alignment horizontal="center" vertical="center"/>
    </xf>
    <xf numFmtId="0" fontId="4" fillId="0" borderId="58" xfId="0" applyFont="1" applyBorder="1">
      <alignment vertical="center"/>
    </xf>
    <xf numFmtId="0" fontId="4" fillId="0" borderId="0" xfId="0" applyFont="1" applyFill="1" applyBorder="1" applyAlignment="1">
      <alignment horizontal="center" vertical="center"/>
    </xf>
    <xf numFmtId="0" fontId="4" fillId="0" borderId="62" xfId="0" applyFont="1" applyBorder="1" applyAlignment="1">
      <alignmen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50" xfId="0" applyFont="1" applyBorder="1" applyAlignment="1">
      <alignment horizontal="center" vertical="center"/>
    </xf>
    <xf numFmtId="0" fontId="4" fillId="0" borderId="15" xfId="0" applyFont="1" applyBorder="1" applyAlignment="1">
      <alignment horizontal="left" vertical="center"/>
    </xf>
    <xf numFmtId="0" fontId="4" fillId="0" borderId="39" xfId="0" applyFont="1" applyBorder="1" applyAlignment="1">
      <alignment horizontal="left" vertical="center"/>
    </xf>
    <xf numFmtId="0" fontId="4" fillId="0" borderId="59" xfId="0" applyFont="1" applyBorder="1" applyAlignment="1">
      <alignment horizontal="left" vertical="center"/>
    </xf>
    <xf numFmtId="0" fontId="4" fillId="0" borderId="29" xfId="0"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39" xfId="0" applyFont="1" applyBorder="1" applyAlignment="1">
      <alignment horizontal="distributed" vertical="center" wrapText="1" justifyLastLine="1"/>
    </xf>
    <xf numFmtId="0" fontId="4" fillId="0" borderId="42" xfId="0" applyFont="1" applyBorder="1" applyAlignment="1">
      <alignment horizontal="distributed" vertical="center" wrapText="1" justifyLastLine="1"/>
    </xf>
    <xf numFmtId="0" fontId="4" fillId="0" borderId="42" xfId="0" applyFont="1" applyBorder="1">
      <alignment vertical="center"/>
    </xf>
    <xf numFmtId="0" fontId="4" fillId="0" borderId="44" xfId="0" applyFont="1" applyBorder="1">
      <alignment vertical="center"/>
    </xf>
    <xf numFmtId="0" fontId="4" fillId="0" borderId="38" xfId="0" applyFont="1" applyBorder="1">
      <alignment vertical="center"/>
    </xf>
    <xf numFmtId="0" fontId="4" fillId="0" borderId="51" xfId="0" applyFont="1" applyBorder="1">
      <alignment vertical="center"/>
    </xf>
    <xf numFmtId="0" fontId="4" fillId="0" borderId="60" xfId="0" applyFont="1" applyBorder="1" applyAlignment="1">
      <alignment horizontal="center" vertical="center"/>
    </xf>
    <xf numFmtId="177" fontId="4" fillId="0" borderId="36" xfId="0" applyNumberFormat="1" applyFont="1" applyBorder="1" applyAlignment="1">
      <alignment vertical="center"/>
    </xf>
    <xf numFmtId="0" fontId="4" fillId="2" borderId="0" xfId="0" applyFont="1" applyFill="1" applyAlignment="1">
      <alignment vertical="center"/>
    </xf>
    <xf numFmtId="0" fontId="6" fillId="0" borderId="0" xfId="0" applyFont="1" applyFill="1">
      <alignment vertical="center"/>
    </xf>
    <xf numFmtId="0" fontId="4" fillId="0" borderId="38" xfId="0" applyFont="1" applyBorder="1" applyAlignment="1">
      <alignment horizontal="center" vertical="center" shrinkToFit="1"/>
    </xf>
    <xf numFmtId="0" fontId="4" fillId="0" borderId="51" xfId="0" applyFont="1" applyBorder="1" applyAlignment="1">
      <alignment horizontal="distributed" vertical="center" wrapText="1" justifyLastLine="1"/>
    </xf>
    <xf numFmtId="177" fontId="4" fillId="0" borderId="15" xfId="0" applyNumberFormat="1" applyFont="1" applyBorder="1" applyAlignment="1">
      <alignment vertical="center"/>
    </xf>
    <xf numFmtId="177" fontId="4" fillId="0" borderId="16" xfId="0" applyNumberFormat="1" applyFont="1" applyBorder="1" applyAlignment="1">
      <alignment vertical="center"/>
    </xf>
    <xf numFmtId="177" fontId="4" fillId="0" borderId="45" xfId="0" applyNumberFormat="1" applyFont="1" applyBorder="1" applyAlignment="1">
      <alignment vertical="center"/>
    </xf>
    <xf numFmtId="177" fontId="4" fillId="0" borderId="63" xfId="0" applyNumberFormat="1" applyFont="1" applyBorder="1" applyAlignment="1">
      <alignment vertical="center"/>
    </xf>
    <xf numFmtId="177" fontId="4" fillId="0" borderId="47" xfId="0" applyNumberFormat="1" applyFont="1" applyBorder="1" applyAlignment="1">
      <alignment vertical="center"/>
    </xf>
    <xf numFmtId="177" fontId="4" fillId="0" borderId="34" xfId="0" applyNumberFormat="1" applyFont="1" applyBorder="1" applyAlignment="1">
      <alignment vertical="center"/>
    </xf>
    <xf numFmtId="178" fontId="4" fillId="0" borderId="64" xfId="0" applyNumberFormat="1" applyFont="1" applyBorder="1" applyAlignment="1">
      <alignment vertical="center"/>
    </xf>
    <xf numFmtId="178" fontId="4" fillId="0" borderId="65" xfId="0" applyNumberFormat="1" applyFont="1" applyBorder="1" applyAlignment="1">
      <alignment vertical="center"/>
    </xf>
    <xf numFmtId="178" fontId="4" fillId="0" borderId="34" xfId="0" applyNumberFormat="1" applyFont="1" applyBorder="1" applyAlignment="1">
      <alignment vertical="center"/>
    </xf>
    <xf numFmtId="0" fontId="4" fillId="0" borderId="66" xfId="0" applyFont="1" applyBorder="1">
      <alignment vertical="center"/>
    </xf>
    <xf numFmtId="0" fontId="4" fillId="0" borderId="67" xfId="0"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0" xfId="0" applyFont="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vertical="center"/>
    </xf>
    <xf numFmtId="177" fontId="4" fillId="0" borderId="39" xfId="0" applyNumberFormat="1" applyFont="1" applyBorder="1">
      <alignment vertical="center"/>
    </xf>
    <xf numFmtId="177" fontId="4" fillId="0" borderId="42" xfId="0" applyNumberFormat="1" applyFont="1" applyBorder="1">
      <alignment vertical="center"/>
    </xf>
    <xf numFmtId="177" fontId="4" fillId="0" borderId="71" xfId="0" applyNumberFormat="1" applyFont="1" applyBorder="1" applyAlignment="1">
      <alignment vertical="center"/>
    </xf>
    <xf numFmtId="177" fontId="4" fillId="0" borderId="45" xfId="0" applyNumberFormat="1" applyFont="1" applyBorder="1">
      <alignment vertical="center"/>
    </xf>
    <xf numFmtId="177" fontId="4" fillId="0" borderId="64" xfId="0" applyNumberFormat="1" applyFont="1" applyBorder="1" applyAlignment="1">
      <alignment vertical="center"/>
    </xf>
    <xf numFmtId="177" fontId="4" fillId="0" borderId="65" xfId="0" applyNumberFormat="1" applyFont="1" applyBorder="1">
      <alignment vertical="center"/>
    </xf>
    <xf numFmtId="0" fontId="4" fillId="0" borderId="0" xfId="0" applyFont="1" applyFill="1" applyAlignment="1">
      <alignment horizontal="left" vertical="center"/>
    </xf>
    <xf numFmtId="0" fontId="6" fillId="0" borderId="0" xfId="2" applyFont="1" applyFill="1" applyAlignment="1">
      <alignment vertical="center"/>
    </xf>
    <xf numFmtId="0" fontId="4" fillId="0" borderId="0" xfId="2" applyFont="1" applyFill="1" applyAlignment="1">
      <alignment vertical="center"/>
    </xf>
    <xf numFmtId="0" fontId="4" fillId="0" borderId="0" xfId="2" applyFont="1">
      <alignment vertical="center"/>
    </xf>
    <xf numFmtId="0" fontId="4" fillId="0" borderId="0" xfId="2" applyFont="1" applyAlignment="1">
      <alignment vertical="top" wrapText="1"/>
    </xf>
    <xf numFmtId="3" fontId="4" fillId="0" borderId="72" xfId="2" applyNumberFormat="1" applyFont="1" applyBorder="1" applyAlignment="1">
      <alignment vertical="center" shrinkToFit="1"/>
    </xf>
    <xf numFmtId="3" fontId="4" fillId="0" borderId="73" xfId="2" applyNumberFormat="1" applyFont="1" applyBorder="1" applyAlignment="1">
      <alignment vertical="center" shrinkToFit="1"/>
    </xf>
    <xf numFmtId="3" fontId="4" fillId="0" borderId="74" xfId="2" applyNumberFormat="1" applyFont="1" applyBorder="1" applyAlignment="1">
      <alignment vertical="center" shrinkToFit="1"/>
    </xf>
    <xf numFmtId="3" fontId="4" fillId="0" borderId="75" xfId="2" applyNumberFormat="1" applyFont="1" applyBorder="1" applyAlignment="1">
      <alignment vertical="center" shrinkToFit="1"/>
    </xf>
    <xf numFmtId="3" fontId="4" fillId="0" borderId="76" xfId="2" applyNumberFormat="1" applyFont="1" applyBorder="1" applyAlignment="1">
      <alignment vertical="center" shrinkToFit="1"/>
    </xf>
    <xf numFmtId="3" fontId="4" fillId="0" borderId="77" xfId="2" applyNumberFormat="1" applyFont="1" applyBorder="1" applyAlignment="1">
      <alignment vertical="center" shrinkToFit="1"/>
    </xf>
    <xf numFmtId="0" fontId="4" fillId="0" borderId="1" xfId="0" applyFont="1" applyFill="1" applyBorder="1" applyAlignment="1">
      <alignment vertical="center"/>
    </xf>
    <xf numFmtId="0" fontId="4" fillId="0" borderId="2" xfId="0" applyFont="1" applyFill="1" applyBorder="1" applyAlignment="1">
      <alignment horizontal="right" vertical="center"/>
    </xf>
    <xf numFmtId="0" fontId="4" fillId="0" borderId="3"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5" xfId="0" applyFont="1" applyFill="1" applyBorder="1" applyAlignment="1">
      <alignment horizontal="center" vertical="center"/>
    </xf>
    <xf numFmtId="0" fontId="4" fillId="0" borderId="17" xfId="0" applyFont="1" applyFill="1" applyBorder="1" applyAlignment="1">
      <alignment horizontal="right" vertical="center"/>
    </xf>
    <xf numFmtId="0" fontId="4" fillId="0" borderId="21"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18" xfId="0" applyFont="1" applyFill="1" applyBorder="1" applyAlignment="1">
      <alignment vertical="center"/>
    </xf>
    <xf numFmtId="0" fontId="4" fillId="0" borderId="7"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0" xfId="0" applyFont="1" applyFill="1" applyAlignment="1">
      <alignment vertical="center" wrapText="1"/>
    </xf>
    <xf numFmtId="0" fontId="4" fillId="0" borderId="24"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6" fillId="0" borderId="0" xfId="0" applyFont="1" applyAlignment="1">
      <alignment horizontal="center" vertical="center"/>
    </xf>
    <xf numFmtId="0" fontId="4" fillId="0" borderId="25" xfId="0" applyFont="1" applyBorder="1" applyAlignment="1">
      <alignment vertical="center"/>
    </xf>
    <xf numFmtId="0" fontId="4" fillId="0" borderId="27" xfId="0" applyFont="1" applyBorder="1" applyAlignment="1">
      <alignment vertical="center"/>
    </xf>
    <xf numFmtId="0" fontId="4" fillId="0" borderId="78" xfId="0" applyFont="1" applyBorder="1" applyAlignment="1">
      <alignment horizontal="center" vertical="center"/>
    </xf>
    <xf numFmtId="0" fontId="4" fillId="0" borderId="53" xfId="0" applyFont="1" applyBorder="1">
      <alignment vertical="center"/>
    </xf>
    <xf numFmtId="0" fontId="4" fillId="0" borderId="31" xfId="0" applyFont="1" applyBorder="1" applyAlignment="1">
      <alignment horizontal="center" vertical="center"/>
    </xf>
    <xf numFmtId="0" fontId="4" fillId="0" borderId="54" xfId="0" applyFont="1" applyBorder="1">
      <alignment vertical="center"/>
    </xf>
    <xf numFmtId="0" fontId="4" fillId="0" borderId="49" xfId="0" applyFont="1" applyBorder="1">
      <alignment vertical="center"/>
    </xf>
    <xf numFmtId="0" fontId="4" fillId="0" borderId="79" xfId="0" applyFont="1" applyBorder="1">
      <alignment vertical="center"/>
    </xf>
    <xf numFmtId="0" fontId="4" fillId="0" borderId="26" xfId="0" applyFont="1" applyBorder="1" applyAlignment="1">
      <alignment vertical="center"/>
    </xf>
    <xf numFmtId="0" fontId="0" fillId="0" borderId="18" xfId="0" applyBorder="1" applyAlignment="1">
      <alignment vertical="center"/>
    </xf>
    <xf numFmtId="0" fontId="0" fillId="0" borderId="17" xfId="0" applyBorder="1" applyAlignment="1">
      <alignment vertical="center"/>
    </xf>
    <xf numFmtId="177" fontId="4" fillId="0" borderId="43" xfId="0" applyNumberFormat="1" applyFont="1" applyBorder="1" applyAlignment="1">
      <alignment vertical="center"/>
    </xf>
    <xf numFmtId="177" fontId="4" fillId="0" borderId="56" xfId="0" applyNumberFormat="1" applyFont="1" applyBorder="1" applyAlignment="1">
      <alignment vertical="center"/>
    </xf>
    <xf numFmtId="177" fontId="4" fillId="0" borderId="37" xfId="0" applyNumberFormat="1" applyFont="1" applyBorder="1" applyAlignment="1">
      <alignment vertical="center"/>
    </xf>
    <xf numFmtId="0" fontId="4" fillId="0" borderId="80" xfId="0" applyFont="1" applyBorder="1" applyAlignment="1">
      <alignment horizontal="center" vertical="center"/>
    </xf>
    <xf numFmtId="0" fontId="4" fillId="0" borderId="66" xfId="0" applyFont="1" applyBorder="1" applyAlignment="1">
      <alignment horizontal="center" vertical="center"/>
    </xf>
    <xf numFmtId="177" fontId="4" fillId="0" borderId="55" xfId="0" applyNumberFormat="1" applyFont="1" applyBorder="1" applyAlignment="1">
      <alignment vertical="center"/>
    </xf>
    <xf numFmtId="0" fontId="4" fillId="0" borderId="30"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vertical="center"/>
    </xf>
    <xf numFmtId="0" fontId="0" fillId="0" borderId="24" xfId="0" applyBorder="1" applyAlignment="1">
      <alignment horizontal="center" vertical="center"/>
    </xf>
    <xf numFmtId="0" fontId="0" fillId="0" borderId="22" xfId="0" applyBorder="1" applyAlignment="1">
      <alignment vertical="center"/>
    </xf>
    <xf numFmtId="0" fontId="4" fillId="0" borderId="44" xfId="0" applyFont="1" applyBorder="1" applyAlignment="1">
      <alignment horizontal="distributed" vertical="center" wrapText="1" justifyLastLine="1"/>
    </xf>
    <xf numFmtId="0" fontId="4" fillId="0" borderId="7" xfId="0" applyFont="1" applyBorder="1" applyAlignment="1">
      <alignment horizontal="left" vertical="center"/>
    </xf>
    <xf numFmtId="0" fontId="4" fillId="0" borderId="7" xfId="0" applyFont="1" applyBorder="1" applyAlignment="1">
      <alignment horizontal="right" vertical="center"/>
    </xf>
    <xf numFmtId="0" fontId="4" fillId="0" borderId="6" xfId="0" applyFont="1" applyBorder="1" applyAlignment="1">
      <alignment horizontal="center" vertical="center"/>
    </xf>
    <xf numFmtId="0" fontId="4" fillId="0" borderId="58" xfId="0" applyFont="1" applyFill="1" applyBorder="1" applyAlignment="1">
      <alignment vertical="center"/>
    </xf>
    <xf numFmtId="0" fontId="4" fillId="0" borderId="62" xfId="0" applyFont="1" applyFill="1" applyBorder="1" applyAlignment="1">
      <alignment vertical="center"/>
    </xf>
    <xf numFmtId="0" fontId="4" fillId="0" borderId="56" xfId="0" applyFont="1" applyBorder="1" applyAlignment="1">
      <alignment vertical="center"/>
    </xf>
    <xf numFmtId="0" fontId="4" fillId="0" borderId="13" xfId="0" applyFont="1" applyBorder="1" applyAlignment="1">
      <alignment vertical="center"/>
    </xf>
    <xf numFmtId="176" fontId="4" fillId="0" borderId="15"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26"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32" xfId="0" applyNumberFormat="1" applyFont="1" applyBorder="1" applyAlignment="1">
      <alignment horizontal="right" vertical="center"/>
    </xf>
    <xf numFmtId="176" fontId="4" fillId="0" borderId="9" xfId="0" applyNumberFormat="1" applyFont="1" applyBorder="1" applyAlignment="1">
      <alignment horizontal="right" vertical="center"/>
    </xf>
    <xf numFmtId="0" fontId="0" fillId="0" borderId="14" xfId="0" applyBorder="1" applyAlignment="1">
      <alignment vertical="center"/>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4" fillId="0" borderId="25" xfId="0" applyFont="1" applyBorder="1" applyAlignment="1">
      <alignment horizontal="left" vertical="center"/>
    </xf>
    <xf numFmtId="0" fontId="14" fillId="0" borderId="0" xfId="0" applyFont="1" applyAlignment="1">
      <alignment horizontal="left" vertical="center"/>
    </xf>
    <xf numFmtId="179" fontId="4" fillId="0" borderId="42" xfId="0" applyNumberFormat="1" applyFont="1" applyBorder="1" applyAlignment="1">
      <alignment horizontal="center" vertical="center"/>
    </xf>
    <xf numFmtId="179" fontId="4" fillId="0" borderId="59" xfId="0" applyNumberFormat="1" applyFont="1" applyBorder="1" applyAlignment="1">
      <alignment horizontal="center" vertical="center"/>
    </xf>
    <xf numFmtId="179" fontId="4" fillId="0" borderId="44" xfId="0" applyNumberFormat="1" applyFont="1" applyBorder="1" applyAlignment="1">
      <alignment horizontal="center" vertical="center"/>
    </xf>
    <xf numFmtId="179" fontId="4" fillId="0" borderId="63" xfId="0" applyNumberFormat="1" applyFont="1" applyBorder="1" applyAlignment="1">
      <alignment horizontal="center" vertical="center"/>
    </xf>
    <xf numFmtId="0" fontId="6" fillId="0" borderId="81" xfId="0" applyFont="1" applyBorder="1" applyAlignment="1">
      <alignment horizontal="distributed" vertical="center" indent="1"/>
    </xf>
    <xf numFmtId="0" fontId="6" fillId="0" borderId="82" xfId="0" applyFont="1" applyBorder="1" applyAlignment="1">
      <alignment horizontal="distributed" vertical="center" indent="1"/>
    </xf>
    <xf numFmtId="0" fontId="6" fillId="0" borderId="82" xfId="0" applyFont="1" applyBorder="1" applyAlignment="1">
      <alignment horizontal="distributed" vertical="distributed" indent="1"/>
    </xf>
    <xf numFmtId="0" fontId="6" fillId="0" borderId="83" xfId="0" applyFont="1" applyBorder="1" applyAlignment="1">
      <alignment horizontal="distributed" vertical="center" indent="1"/>
    </xf>
    <xf numFmtId="0" fontId="6" fillId="0" borderId="1" xfId="0" applyFont="1" applyBorder="1" applyAlignment="1">
      <alignment vertical="center"/>
    </xf>
    <xf numFmtId="0" fontId="6" fillId="0" borderId="46" xfId="0" applyFont="1" applyBorder="1" applyAlignment="1">
      <alignment horizontal="distributed" vertical="center"/>
    </xf>
    <xf numFmtId="0" fontId="6" fillId="0" borderId="0" xfId="0" applyFont="1" applyBorder="1">
      <alignment vertical="center"/>
    </xf>
    <xf numFmtId="0" fontId="6" fillId="0" borderId="50"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6" fillId="0" borderId="51" xfId="0" applyFont="1" applyBorder="1" applyAlignment="1">
      <alignment horizontal="distributed" vertical="center" justifyLastLine="1"/>
    </xf>
    <xf numFmtId="0" fontId="6" fillId="0" borderId="4" xfId="0" applyFont="1" applyBorder="1" applyAlignment="1">
      <alignment horizontal="center" vertical="center"/>
    </xf>
    <xf numFmtId="0" fontId="6" fillId="0" borderId="84" xfId="0" applyFont="1" applyBorder="1">
      <alignment vertical="center"/>
    </xf>
    <xf numFmtId="0" fontId="6" fillId="0" borderId="28" xfId="0" applyFont="1" applyBorder="1" applyAlignment="1">
      <alignment horizontal="distributed" vertical="center"/>
    </xf>
    <xf numFmtId="0" fontId="6" fillId="0" borderId="1" xfId="0" applyFont="1" applyFill="1" applyBorder="1" applyAlignment="1">
      <alignment vertical="center"/>
    </xf>
    <xf numFmtId="0" fontId="6" fillId="0" borderId="85" xfId="0" applyFont="1" applyBorder="1" applyAlignment="1">
      <alignment vertical="center"/>
    </xf>
    <xf numFmtId="0" fontId="6" fillId="0" borderId="58" xfId="0" applyFont="1" applyFill="1" applyBorder="1" applyAlignment="1">
      <alignment vertical="center"/>
    </xf>
    <xf numFmtId="0" fontId="6" fillId="0" borderId="4" xfId="0" applyFont="1" applyBorder="1" applyAlignment="1">
      <alignment vertical="center"/>
    </xf>
    <xf numFmtId="0" fontId="6" fillId="0" borderId="58" xfId="0" applyFont="1" applyBorder="1" applyAlignment="1">
      <alignment vertical="center"/>
    </xf>
    <xf numFmtId="176" fontId="6" fillId="0" borderId="37"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86" xfId="0" applyNumberFormat="1" applyFont="1" applyBorder="1" applyAlignment="1">
      <alignment horizontal="distributed" vertical="center" indent="1"/>
    </xf>
    <xf numFmtId="176" fontId="6" fillId="0" borderId="82" xfId="0" applyNumberFormat="1" applyFont="1" applyBorder="1" applyAlignment="1">
      <alignment horizontal="distributed" vertical="center" indent="1"/>
    </xf>
    <xf numFmtId="176" fontId="6" fillId="0" borderId="87" xfId="0" applyNumberFormat="1" applyFont="1" applyBorder="1" applyAlignment="1">
      <alignment horizontal="distributed" vertical="center" indent="1"/>
    </xf>
    <xf numFmtId="176" fontId="6" fillId="0" borderId="88" xfId="0" applyNumberFormat="1" applyFont="1" applyBorder="1" applyAlignment="1">
      <alignment horizontal="distributed" vertical="center" indent="1"/>
    </xf>
    <xf numFmtId="176" fontId="6" fillId="0" borderId="62" xfId="0" applyNumberFormat="1" applyFont="1" applyBorder="1" applyAlignment="1">
      <alignment horizontal="distributed" vertical="center" indent="1"/>
    </xf>
    <xf numFmtId="176" fontId="6" fillId="0" borderId="86" xfId="0" applyNumberFormat="1" applyFont="1" applyBorder="1" applyAlignment="1">
      <alignment horizontal="center" vertical="center"/>
    </xf>
    <xf numFmtId="176" fontId="6" fillId="0" borderId="82" xfId="0" applyNumberFormat="1" applyFont="1" applyBorder="1" applyAlignment="1">
      <alignment horizontal="center" vertical="center"/>
    </xf>
    <xf numFmtId="176" fontId="6" fillId="0" borderId="83" xfId="0" applyNumberFormat="1" applyFont="1" applyBorder="1" applyAlignment="1">
      <alignment horizontal="center" vertical="center"/>
    </xf>
    <xf numFmtId="176" fontId="6" fillId="0" borderId="38" xfId="0" applyNumberFormat="1" applyFont="1" applyBorder="1" applyAlignment="1">
      <alignment horizontal="distributed" vertical="center" justifyLastLine="1"/>
    </xf>
    <xf numFmtId="176" fontId="6" fillId="0" borderId="57" xfId="0" applyNumberFormat="1" applyFont="1" applyBorder="1" applyAlignment="1">
      <alignment horizontal="center"/>
    </xf>
    <xf numFmtId="176" fontId="6" fillId="0" borderId="54" xfId="0" applyNumberFormat="1" applyFont="1" applyBorder="1" applyAlignment="1">
      <alignment horizontal="center" vertical="top"/>
    </xf>
    <xf numFmtId="0" fontId="6" fillId="0" borderId="49" xfId="0" applyFont="1" applyBorder="1" applyAlignment="1">
      <alignment horizontal="distributed" vertical="center" indent="4"/>
    </xf>
    <xf numFmtId="0" fontId="6" fillId="0" borderId="86" xfId="0" applyFont="1" applyBorder="1" applyAlignment="1">
      <alignment horizontal="distributed" vertical="center" indent="1"/>
    </xf>
    <xf numFmtId="0" fontId="6" fillId="0" borderId="29" xfId="0" applyFont="1" applyBorder="1" applyAlignment="1">
      <alignment horizontal="distributed" vertical="center" justifyLastLine="1"/>
    </xf>
    <xf numFmtId="0" fontId="6" fillId="0" borderId="60" xfId="0" applyFont="1" applyBorder="1" applyAlignment="1">
      <alignment horizontal="distributed" vertical="center" justifyLastLine="1"/>
    </xf>
    <xf numFmtId="0" fontId="6" fillId="0" borderId="61" xfId="0" applyFont="1" applyBorder="1" applyAlignment="1">
      <alignment horizontal="distributed" vertical="center"/>
    </xf>
    <xf numFmtId="0" fontId="6" fillId="0" borderId="57" xfId="0" applyFont="1" applyFill="1" applyBorder="1" applyAlignment="1">
      <alignment horizontal="center" vertical="center"/>
    </xf>
    <xf numFmtId="0" fontId="6" fillId="0" borderId="30" xfId="0" applyFont="1" applyBorder="1" applyAlignment="1">
      <alignment horizontal="center" vertical="center"/>
    </xf>
    <xf numFmtId="0" fontId="18" fillId="0" borderId="86" xfId="0" applyFont="1" applyBorder="1" applyAlignment="1">
      <alignment horizontal="center" vertical="center"/>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8" fillId="0" borderId="0" xfId="0" applyFont="1" applyBorder="1" applyAlignment="1">
      <alignment horizontal="center" vertical="center"/>
    </xf>
    <xf numFmtId="0" fontId="6" fillId="0" borderId="88" xfId="0" applyFont="1" applyBorder="1" applyAlignment="1">
      <alignment horizontal="center" vertical="center"/>
    </xf>
    <xf numFmtId="0" fontId="6" fillId="0" borderId="65" xfId="0" applyFont="1" applyBorder="1" applyAlignment="1">
      <alignment horizontal="center" vertical="center"/>
    </xf>
    <xf numFmtId="0" fontId="18" fillId="0" borderId="87" xfId="0" applyFont="1" applyBorder="1" applyAlignment="1">
      <alignment horizontal="center" vertical="center"/>
    </xf>
    <xf numFmtId="0" fontId="6" fillId="0" borderId="0" xfId="2" applyFont="1">
      <alignment vertical="center"/>
    </xf>
    <xf numFmtId="0" fontId="6" fillId="0" borderId="89" xfId="0" applyFont="1" applyFill="1" applyBorder="1" applyAlignment="1">
      <alignment horizontal="center" vertical="center"/>
    </xf>
    <xf numFmtId="0" fontId="6" fillId="0" borderId="89" xfId="2" applyFont="1" applyFill="1" applyBorder="1" applyAlignment="1">
      <alignment horizontal="center" vertical="center" shrinkToFit="1"/>
    </xf>
    <xf numFmtId="0" fontId="6" fillId="0" borderId="89" xfId="0" applyFont="1" applyFill="1" applyBorder="1" applyAlignment="1">
      <alignment horizontal="center" vertical="center" shrinkToFit="1"/>
    </xf>
    <xf numFmtId="0" fontId="6" fillId="0" borderId="90" xfId="0" applyFont="1" applyFill="1" applyBorder="1" applyAlignment="1">
      <alignment horizontal="center" vertical="center"/>
    </xf>
    <xf numFmtId="0" fontId="6" fillId="0" borderId="89" xfId="2"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90" xfId="2" applyFont="1" applyFill="1" applyBorder="1">
      <alignment vertical="center"/>
    </xf>
    <xf numFmtId="0" fontId="6" fillId="0" borderId="54"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4" xfId="0" applyFont="1" applyFill="1" applyBorder="1" applyAlignment="1">
      <alignment horizontal="center" vertical="center"/>
    </xf>
    <xf numFmtId="0" fontId="4" fillId="0" borderId="61" xfId="0" applyFont="1" applyBorder="1" applyAlignment="1">
      <alignment vertical="center"/>
    </xf>
    <xf numFmtId="0" fontId="6" fillId="0" borderId="61"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32" xfId="0" applyFont="1" applyBorder="1" applyAlignment="1">
      <alignment vertical="top" wrapText="1"/>
    </xf>
    <xf numFmtId="0" fontId="4" fillId="0" borderId="23" xfId="0" applyFont="1" applyBorder="1" applyAlignment="1">
      <alignment vertical="top" wrapText="1"/>
    </xf>
    <xf numFmtId="0" fontId="4" fillId="0" borderId="9" xfId="0" applyFont="1" applyBorder="1" applyAlignment="1">
      <alignment vertical="top" wrapText="1"/>
    </xf>
    <xf numFmtId="0" fontId="6" fillId="0" borderId="51" xfId="0" applyFont="1" applyBorder="1" applyAlignment="1">
      <alignment horizontal="center" vertical="center"/>
    </xf>
    <xf numFmtId="0" fontId="4" fillId="0" borderId="29" xfId="0" applyFont="1" applyBorder="1" applyAlignment="1">
      <alignment horizontal="distributed" vertical="center" wrapText="1" justifyLastLine="1"/>
    </xf>
    <xf numFmtId="0" fontId="4" fillId="0" borderId="59" xfId="0" applyFont="1" applyBorder="1" applyAlignment="1">
      <alignment horizontal="distributed" vertical="center" wrapText="1" justifyLastLine="1"/>
    </xf>
    <xf numFmtId="0" fontId="4" fillId="0" borderId="60" xfId="0" applyFont="1" applyBorder="1" applyAlignment="1">
      <alignment horizontal="distributed" vertical="center" wrapText="1" justifyLastLine="1"/>
    </xf>
    <xf numFmtId="0" fontId="4" fillId="0" borderId="61" xfId="0" applyFont="1" applyBorder="1" applyAlignment="1">
      <alignment horizontal="distributed" vertical="center" wrapText="1" justifyLastLine="1"/>
    </xf>
    <xf numFmtId="0" fontId="6" fillId="0" borderId="50" xfId="0" applyFont="1" applyBorder="1" applyAlignment="1">
      <alignment horizontal="center" vertical="center" wrapText="1" justifyLastLine="1"/>
    </xf>
    <xf numFmtId="0" fontId="17" fillId="0" borderId="66" xfId="0" applyFont="1" applyBorder="1" applyAlignment="1">
      <alignment horizontal="center" vertical="center" wrapText="1" justifyLastLine="1"/>
    </xf>
    <xf numFmtId="0" fontId="19" fillId="0" borderId="41" xfId="0" applyFont="1" applyBorder="1" applyAlignment="1">
      <alignment horizontal="center" vertical="center" wrapText="1" justifyLastLine="1" shrinkToFit="1"/>
    </xf>
    <xf numFmtId="176" fontId="6" fillId="0" borderId="0" xfId="0" applyNumberFormat="1" applyFont="1" applyBorder="1" applyAlignment="1">
      <alignment horizontal="center" vertical="center"/>
    </xf>
    <xf numFmtId="176" fontId="4" fillId="0" borderId="0" xfId="0" applyNumberFormat="1" applyFont="1" applyBorder="1">
      <alignment vertical="center"/>
    </xf>
    <xf numFmtId="176" fontId="4" fillId="0" borderId="0" xfId="0" applyNumberFormat="1" applyFont="1" applyBorder="1" applyAlignment="1">
      <alignment vertical="center"/>
    </xf>
    <xf numFmtId="46" fontId="4" fillId="0" borderId="0" xfId="0" applyNumberFormat="1" applyFont="1">
      <alignment vertical="center"/>
    </xf>
    <xf numFmtId="0" fontId="6" fillId="0" borderId="64" xfId="0" applyFont="1" applyBorder="1" applyAlignment="1">
      <alignment horizontal="distributed" vertical="center" indent="1"/>
    </xf>
    <xf numFmtId="0" fontId="6" fillId="0" borderId="65" xfId="0" applyFont="1" applyBorder="1" applyAlignment="1">
      <alignment horizontal="distributed" vertical="center" indent="1"/>
    </xf>
    <xf numFmtId="0" fontId="6" fillId="0" borderId="34" xfId="0" applyFont="1" applyBorder="1" applyAlignment="1">
      <alignment horizontal="distributed" vertical="center" indent="3"/>
    </xf>
    <xf numFmtId="176" fontId="6" fillId="0" borderId="0" xfId="0" applyNumberFormat="1" applyFont="1" applyAlignment="1">
      <alignment horizontal="right" vertical="center"/>
    </xf>
    <xf numFmtId="0" fontId="6" fillId="0" borderId="6" xfId="0" applyFont="1" applyBorder="1" applyAlignment="1">
      <alignment vertical="center"/>
    </xf>
    <xf numFmtId="0" fontId="6" fillId="0" borderId="37" xfId="0" applyFont="1" applyBorder="1" applyAlignment="1">
      <alignment horizontal="distributed" vertical="center" justifyLastLine="1"/>
    </xf>
    <xf numFmtId="0" fontId="0" fillId="0" borderId="24" xfId="0" applyBorder="1" applyAlignment="1">
      <alignment vertical="center"/>
    </xf>
    <xf numFmtId="0" fontId="0" fillId="0" borderId="91" xfId="0" applyBorder="1" applyAlignment="1">
      <alignment horizontal="center" vertical="center"/>
    </xf>
    <xf numFmtId="0" fontId="6" fillId="0" borderId="0" xfId="0" applyFont="1" applyAlignment="1">
      <alignment horizontal="right" vertical="center"/>
    </xf>
    <xf numFmtId="0" fontId="6" fillId="0" borderId="80" xfId="0" applyFont="1" applyBorder="1" applyAlignment="1">
      <alignment horizontal="distributed" vertical="center" indent="2"/>
    </xf>
    <xf numFmtId="0" fontId="6" fillId="0" borderId="60" xfId="0" applyFont="1" applyBorder="1" applyAlignment="1">
      <alignment horizontal="distributed" vertical="center" indent="2"/>
    </xf>
    <xf numFmtId="0" fontId="6" fillId="0" borderId="84" xfId="0" applyFont="1" applyBorder="1" applyAlignment="1">
      <alignment horizontal="distributed" vertical="center" indent="2"/>
    </xf>
    <xf numFmtId="0" fontId="6" fillId="0" borderId="84" xfId="0" applyFont="1" applyBorder="1" applyAlignment="1">
      <alignment horizontal="distributed" vertical="center" wrapText="1" justifyLastLine="1"/>
    </xf>
    <xf numFmtId="0" fontId="6" fillId="0" borderId="54" xfId="0" applyFont="1" applyBorder="1" applyAlignment="1">
      <alignment horizontal="distributed" vertical="center" wrapText="1" justifyLastLine="1"/>
    </xf>
    <xf numFmtId="0" fontId="19" fillId="0" borderId="15" xfId="0" applyFont="1" applyBorder="1" applyAlignment="1">
      <alignment horizontal="center" vertical="center" wrapText="1" justifyLastLine="1" shrinkToFit="1"/>
    </xf>
    <xf numFmtId="0" fontId="17" fillId="0" borderId="39" xfId="0" applyFont="1" applyBorder="1" applyAlignment="1">
      <alignment horizontal="center" vertical="center" wrapText="1" justifyLastLine="1"/>
    </xf>
    <xf numFmtId="0" fontId="6" fillId="0" borderId="59" xfId="0" applyFont="1" applyBorder="1" applyAlignment="1">
      <alignment horizontal="center" vertical="center" wrapText="1" justifyLastLine="1"/>
    </xf>
    <xf numFmtId="0" fontId="6" fillId="0" borderId="34" xfId="0" applyFont="1" applyBorder="1" applyAlignment="1">
      <alignment horizontal="distributed" vertical="center" indent="1"/>
    </xf>
    <xf numFmtId="0" fontId="6" fillId="0" borderId="65" xfId="0" applyFont="1" applyBorder="1" applyAlignment="1">
      <alignment horizontal="distributed" vertical="center" justifyLastLine="1"/>
    </xf>
    <xf numFmtId="0" fontId="6" fillId="0" borderId="79" xfId="0" applyFont="1" applyBorder="1" applyAlignment="1">
      <alignment horizontal="distributed" vertical="center" justifyLastLine="1"/>
    </xf>
    <xf numFmtId="178" fontId="4" fillId="0" borderId="47" xfId="0" applyNumberFormat="1" applyFont="1" applyBorder="1" applyAlignment="1">
      <alignment vertical="center"/>
    </xf>
    <xf numFmtId="177" fontId="4" fillId="0" borderId="92" xfId="0" applyNumberFormat="1" applyFont="1" applyBorder="1" applyAlignment="1">
      <alignment vertical="center"/>
    </xf>
    <xf numFmtId="177" fontId="4" fillId="0" borderId="79" xfId="0" applyNumberFormat="1" applyFont="1" applyBorder="1" applyAlignment="1">
      <alignment vertical="center"/>
    </xf>
    <xf numFmtId="177" fontId="4" fillId="0" borderId="50" xfId="0" applyNumberFormat="1" applyFont="1" applyBorder="1" applyAlignment="1">
      <alignment vertical="center"/>
    </xf>
    <xf numFmtId="179" fontId="4" fillId="0" borderId="38" xfId="0" applyNumberFormat="1" applyFont="1" applyBorder="1" applyAlignment="1">
      <alignment horizontal="center" vertical="center"/>
    </xf>
    <xf numFmtId="0" fontId="4" fillId="0" borderId="43" xfId="0" applyFont="1" applyBorder="1" applyAlignment="1">
      <alignment horizontal="distributed" vertical="center" justifyLastLine="1"/>
    </xf>
    <xf numFmtId="0" fontId="4" fillId="0" borderId="56" xfId="0" applyFont="1" applyBorder="1" applyAlignment="1">
      <alignment horizontal="distributed" vertical="center" justifyLastLine="1"/>
    </xf>
    <xf numFmtId="0" fontId="6" fillId="0" borderId="88" xfId="0" applyFont="1" applyBorder="1" applyAlignment="1">
      <alignment horizontal="distributed" vertical="center" justifyLastLine="1"/>
    </xf>
    <xf numFmtId="179" fontId="4" fillId="0" borderId="23" xfId="0" applyNumberFormat="1" applyFont="1" applyBorder="1" applyAlignment="1">
      <alignment horizontal="center" vertical="center"/>
    </xf>
    <xf numFmtId="179" fontId="4" fillId="0" borderId="9" xfId="0" applyNumberFormat="1" applyFont="1" applyBorder="1" applyAlignment="1">
      <alignment horizontal="center" vertical="center"/>
    </xf>
    <xf numFmtId="0" fontId="6" fillId="0" borderId="65" xfId="0" applyFont="1" applyBorder="1" applyAlignment="1">
      <alignment horizontal="center" vertical="center" justifyLastLine="1"/>
    </xf>
    <xf numFmtId="0" fontId="6" fillId="0" borderId="34" xfId="0" applyFont="1" applyBorder="1" applyAlignment="1">
      <alignment horizontal="center" vertical="center" justifyLastLine="1"/>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lignment vertical="center"/>
    </xf>
    <xf numFmtId="0" fontId="6" fillId="0" borderId="88" xfId="0" applyFont="1" applyBorder="1" applyAlignment="1">
      <alignment horizontal="distributed" vertical="center" wrapText="1" indent="1"/>
    </xf>
    <xf numFmtId="0" fontId="6" fillId="0" borderId="88" xfId="0" applyFont="1" applyBorder="1" applyAlignment="1">
      <alignment horizontal="distributed" vertical="center" indent="1"/>
    </xf>
    <xf numFmtId="0" fontId="4" fillId="0" borderId="61" xfId="0" applyFont="1" applyBorder="1">
      <alignment vertical="center"/>
    </xf>
    <xf numFmtId="0" fontId="4" fillId="0" borderId="1" xfId="0" applyFont="1" applyFill="1" applyBorder="1" applyAlignment="1">
      <alignment horizontal="distributed" vertical="center" indent="1" shrinkToFit="1"/>
    </xf>
    <xf numFmtId="0" fontId="4" fillId="0" borderId="4" xfId="0" applyFont="1" applyFill="1" applyBorder="1" applyAlignment="1">
      <alignment horizontal="distributed" vertical="center" indent="1" shrinkToFit="1"/>
    </xf>
    <xf numFmtId="0" fontId="4" fillId="0" borderId="40" xfId="0" applyFont="1" applyFill="1" applyBorder="1" applyAlignment="1">
      <alignment horizontal="distributed" vertical="center" indent="1" shrinkToFit="1"/>
    </xf>
    <xf numFmtId="0" fontId="4" fillId="0" borderId="46" xfId="0" applyFont="1" applyFill="1" applyBorder="1" applyAlignment="1">
      <alignment horizontal="distributed" vertical="center" indent="1" shrinkToFit="1"/>
    </xf>
    <xf numFmtId="0" fontId="4" fillId="0" borderId="6" xfId="0" applyFont="1" applyFill="1" applyBorder="1" applyAlignment="1">
      <alignment horizontal="distributed" vertical="center" indent="1" shrinkToFit="1"/>
    </xf>
    <xf numFmtId="0" fontId="11" fillId="0" borderId="80" xfId="0" applyFont="1" applyBorder="1">
      <alignment vertical="center"/>
    </xf>
    <xf numFmtId="0" fontId="11" fillId="0" borderId="55" xfId="0" applyFont="1" applyBorder="1">
      <alignment vertical="center"/>
    </xf>
    <xf numFmtId="0" fontId="4" fillId="0" borderId="84" xfId="0" applyFont="1" applyBorder="1" applyAlignment="1">
      <alignment horizontal="center" vertical="center"/>
    </xf>
    <xf numFmtId="0" fontId="4" fillId="0" borderId="46" xfId="0" applyFont="1" applyBorder="1" applyAlignment="1">
      <alignment horizontal="center" vertical="center"/>
    </xf>
    <xf numFmtId="0" fontId="6" fillId="0" borderId="48" xfId="0" applyFont="1" applyFill="1" applyBorder="1" applyAlignment="1">
      <alignment vertical="center"/>
    </xf>
    <xf numFmtId="0" fontId="6" fillId="0" borderId="49" xfId="0" applyFont="1" applyFill="1" applyBorder="1" applyAlignment="1">
      <alignment vertical="center"/>
    </xf>
    <xf numFmtId="0" fontId="6" fillId="0" borderId="79" xfId="0" applyFont="1" applyFill="1" applyBorder="1" applyAlignment="1">
      <alignment vertical="center"/>
    </xf>
    <xf numFmtId="0" fontId="6" fillId="0" borderId="48" xfId="0" applyFont="1" applyBorder="1" applyAlignment="1">
      <alignment vertical="center"/>
    </xf>
    <xf numFmtId="0" fontId="6" fillId="0" borderId="49" xfId="0" applyFont="1" applyBorder="1" applyAlignment="1">
      <alignment vertical="center"/>
    </xf>
    <xf numFmtId="0" fontId="6" fillId="0" borderId="79" xfId="0" applyFont="1" applyBorder="1" applyAlignment="1">
      <alignment vertical="center"/>
    </xf>
    <xf numFmtId="0" fontId="6" fillId="0" borderId="38" xfId="0" applyFont="1" applyBorder="1" applyAlignment="1">
      <alignment horizontal="center" vertical="center" shrinkToFit="1"/>
    </xf>
    <xf numFmtId="0" fontId="6" fillId="0" borderId="60" xfId="0" applyFont="1" applyBorder="1" applyAlignment="1">
      <alignment horizontal="distributed" vertical="center" wrapText="1" justifyLastLine="1"/>
    </xf>
    <xf numFmtId="0" fontId="4" fillId="0" borderId="2" xfId="0" applyFont="1" applyBorder="1" applyAlignment="1">
      <alignment vertical="center"/>
    </xf>
    <xf numFmtId="0" fontId="4" fillId="0" borderId="0" xfId="0" applyFont="1">
      <alignment vertical="center"/>
    </xf>
    <xf numFmtId="0" fontId="4" fillId="0" borderId="0" xfId="0" applyFont="1" applyFill="1" applyBorder="1" applyAlignment="1">
      <alignment vertical="center" wrapTex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2" xfId="0" applyFont="1" applyBorder="1" applyAlignment="1">
      <alignment vertical="center"/>
    </xf>
    <xf numFmtId="0" fontId="6" fillId="0" borderId="0" xfId="0" applyFont="1" applyBorder="1">
      <alignment vertical="center"/>
    </xf>
    <xf numFmtId="0" fontId="4" fillId="0" borderId="85" xfId="0" applyFont="1" applyBorder="1" applyAlignment="1">
      <alignment vertical="center"/>
    </xf>
    <xf numFmtId="0" fontId="4" fillId="0" borderId="0" xfId="0" applyFont="1">
      <alignment vertical="center"/>
    </xf>
    <xf numFmtId="0" fontId="4" fillId="0" borderId="1"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23" fillId="0" borderId="0" xfId="0" applyFont="1" applyAlignment="1">
      <alignment vertical="center"/>
    </xf>
    <xf numFmtId="0" fontId="4" fillId="4" borderId="4" xfId="0" applyFont="1" applyFill="1" applyBorder="1" applyAlignment="1">
      <alignment vertical="center" wrapText="1"/>
    </xf>
    <xf numFmtId="0" fontId="4" fillId="4" borderId="0" xfId="0" applyFont="1" applyFill="1" applyBorder="1" applyAlignment="1">
      <alignment horizontal="left" vertical="center"/>
    </xf>
    <xf numFmtId="0" fontId="4" fillId="4" borderId="0" xfId="0" applyFont="1" applyFill="1" applyBorder="1" applyAlignment="1">
      <alignment vertical="center" wrapText="1"/>
    </xf>
    <xf numFmtId="0" fontId="4" fillId="4" borderId="5" xfId="0" applyFont="1" applyFill="1" applyBorder="1" applyAlignment="1">
      <alignment vertical="center" wrapText="1"/>
    </xf>
    <xf numFmtId="0" fontId="4" fillId="0" borderId="4" xfId="0" applyFont="1" applyFill="1" applyBorder="1" applyAlignment="1">
      <alignment vertical="center" wrapText="1"/>
    </xf>
    <xf numFmtId="0" fontId="4" fillId="4" borderId="0" xfId="0" applyFont="1" applyFill="1" applyBorder="1" applyAlignment="1">
      <alignment vertical="center"/>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23" fillId="0" borderId="0" xfId="0" applyFont="1">
      <alignment vertical="center"/>
    </xf>
    <xf numFmtId="0" fontId="4" fillId="4" borderId="1" xfId="0" applyFont="1" applyFill="1" applyBorder="1" applyAlignment="1">
      <alignment vertical="center" wrapText="1"/>
    </xf>
    <xf numFmtId="0" fontId="4" fillId="4" borderId="2" xfId="0" applyFont="1" applyFill="1" applyBorder="1" applyAlignment="1">
      <alignment horizontal="left" vertical="center"/>
    </xf>
    <xf numFmtId="0" fontId="4" fillId="4" borderId="2" xfId="0" applyFont="1" applyFill="1" applyBorder="1" applyAlignment="1">
      <alignment vertical="center" wrapText="1"/>
    </xf>
    <xf numFmtId="0" fontId="4" fillId="4" borderId="0" xfId="0" applyFont="1" applyFill="1">
      <alignment vertical="center"/>
    </xf>
    <xf numFmtId="0" fontId="4" fillId="4" borderId="4" xfId="0" applyFont="1" applyFill="1" applyBorder="1">
      <alignment vertical="center"/>
    </xf>
    <xf numFmtId="0" fontId="4" fillId="4" borderId="6" xfId="0" applyFont="1" applyFill="1" applyBorder="1" applyAlignment="1">
      <alignment vertical="center" wrapText="1"/>
    </xf>
    <xf numFmtId="0" fontId="4" fillId="4" borderId="1" xfId="0" applyFont="1" applyFill="1" applyBorder="1" applyAlignment="1">
      <alignment horizontal="center" vertical="center" wrapText="1"/>
    </xf>
    <xf numFmtId="0" fontId="5"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0" fillId="0" borderId="4" xfId="0" applyFont="1" applyBorder="1" applyAlignment="1">
      <alignment horizontal="distributed" vertical="center" indent="10"/>
    </xf>
    <xf numFmtId="0" fontId="10" fillId="0" borderId="0" xfId="0" applyFont="1" applyBorder="1" applyAlignment="1">
      <alignment horizontal="distributed" vertical="center" indent="10"/>
    </xf>
    <xf numFmtId="0" fontId="10" fillId="0" borderId="5" xfId="0" applyFont="1" applyBorder="1" applyAlignment="1">
      <alignment horizontal="distributed" vertical="center" indent="10"/>
    </xf>
    <xf numFmtId="0" fontId="4" fillId="0" borderId="60" xfId="0" applyFont="1" applyBorder="1" applyAlignment="1">
      <alignment horizontal="distributed" vertical="center" indent="1"/>
    </xf>
    <xf numFmtId="0" fontId="4" fillId="0" borderId="61" xfId="0" applyFont="1" applyBorder="1" applyAlignment="1">
      <alignment horizontal="distributed" vertical="center" indent="1"/>
    </xf>
    <xf numFmtId="0" fontId="4" fillId="0" borderId="80" xfId="0" applyFont="1" applyBorder="1" applyAlignment="1">
      <alignment horizontal="distributed" vertical="center" indent="1"/>
    </xf>
    <xf numFmtId="0" fontId="0" fillId="0" borderId="60" xfId="0" applyBorder="1" applyAlignment="1">
      <alignment horizontal="distributed" vertical="center" indent="1"/>
    </xf>
    <xf numFmtId="0" fontId="13"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14" xfId="0" applyFont="1" applyBorder="1" applyAlignment="1">
      <alignment horizontal="center" vertical="center"/>
    </xf>
    <xf numFmtId="0" fontId="13" fillId="0" borderId="12" xfId="0" applyFont="1" applyBorder="1" applyAlignment="1">
      <alignment horizontal="center" vertical="center"/>
    </xf>
    <xf numFmtId="49" fontId="13" fillId="0" borderId="0" xfId="0" applyNumberFormat="1" applyFont="1" applyBorder="1" applyAlignment="1">
      <alignment horizontal="center" vertical="center"/>
    </xf>
    <xf numFmtId="49" fontId="13" fillId="0" borderId="17" xfId="0" applyNumberFormat="1" applyFont="1" applyBorder="1" applyAlignment="1">
      <alignment horizontal="center" vertical="center"/>
    </xf>
    <xf numFmtId="0" fontId="13" fillId="0" borderId="27" xfId="0" applyFont="1" applyBorder="1" applyAlignment="1">
      <alignment horizontal="center" vertical="center"/>
    </xf>
    <xf numFmtId="0" fontId="13" fillId="0" borderId="24" xfId="0" applyFont="1" applyBorder="1" applyAlignment="1">
      <alignment horizontal="center" vertical="center"/>
    </xf>
    <xf numFmtId="49" fontId="13" fillId="0" borderId="2" xfId="0" applyNumberFormat="1" applyFont="1" applyBorder="1" applyAlignment="1">
      <alignment horizontal="center" vertical="center"/>
    </xf>
    <xf numFmtId="0" fontId="0" fillId="0" borderId="92" xfId="0" applyBorder="1" applyAlignment="1">
      <alignment horizontal="distributed" vertical="center" indent="1"/>
    </xf>
    <xf numFmtId="0" fontId="0" fillId="0" borderId="78" xfId="0" applyBorder="1" applyAlignment="1">
      <alignment horizontal="distributed" vertical="center" indent="1"/>
    </xf>
    <xf numFmtId="0" fontId="0" fillId="0" borderId="29" xfId="0" applyBorder="1" applyAlignment="1">
      <alignment horizontal="distributed" vertical="center" indent="1"/>
    </xf>
    <xf numFmtId="0" fontId="13" fillId="0" borderId="28" xfId="0" applyFont="1" applyBorder="1" applyAlignment="1">
      <alignment horizontal="center" vertical="center"/>
    </xf>
    <xf numFmtId="0" fontId="13" fillId="0" borderId="11" xfId="0" applyFont="1" applyBorder="1" applyAlignment="1">
      <alignment horizontal="center" vertical="center"/>
    </xf>
    <xf numFmtId="0" fontId="13" fillId="0" borderId="32" xfId="0" applyFont="1" applyBorder="1" applyAlignment="1">
      <alignment horizontal="center" vertical="center"/>
    </xf>
    <xf numFmtId="49" fontId="13" fillId="0" borderId="18" xfId="0" applyNumberFormat="1"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13"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49" fontId="13" fillId="0" borderId="14"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42" xfId="0" applyFont="1" applyBorder="1" applyAlignment="1">
      <alignment horizontal="center" vertical="center"/>
    </xf>
    <xf numFmtId="0" fontId="13" fillId="0" borderId="42" xfId="0" applyFont="1" applyBorder="1">
      <alignment vertical="center"/>
    </xf>
    <xf numFmtId="0" fontId="13" fillId="0" borderId="44" xfId="0" applyFont="1" applyBorder="1">
      <alignment vertical="center"/>
    </xf>
    <xf numFmtId="0" fontId="13" fillId="0" borderId="44" xfId="0" applyFont="1" applyBorder="1" applyAlignment="1">
      <alignment horizontal="center" vertical="center"/>
    </xf>
    <xf numFmtId="0" fontId="13" fillId="0" borderId="38" xfId="0" applyFont="1" applyBorder="1">
      <alignment vertical="center"/>
    </xf>
    <xf numFmtId="0" fontId="13" fillId="0" borderId="51" xfId="0" applyFont="1" applyBorder="1">
      <alignment vertical="center"/>
    </xf>
    <xf numFmtId="0" fontId="6" fillId="0" borderId="0" xfId="0" applyFont="1" applyAlignment="1">
      <alignment horizontal="center" vertical="center"/>
    </xf>
    <xf numFmtId="0" fontId="6" fillId="0" borderId="1"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180" fontId="4" fillId="0" borderId="55" xfId="0" applyNumberFormat="1" applyFont="1" applyBorder="1" applyAlignment="1">
      <alignment horizontal="distributed" vertical="center" indent="3"/>
    </xf>
    <xf numFmtId="180" fontId="4" fillId="0" borderId="14" xfId="0" applyNumberFormat="1" applyFont="1" applyBorder="1" applyAlignment="1">
      <alignment horizontal="distributed" vertical="center" indent="3"/>
    </xf>
    <xf numFmtId="180" fontId="4" fillId="0" borderId="27" xfId="0" applyNumberFormat="1" applyFont="1" applyBorder="1" applyAlignment="1">
      <alignment horizontal="distributed" vertical="center" indent="3"/>
    </xf>
    <xf numFmtId="180" fontId="4" fillId="0" borderId="43" xfId="0" applyNumberFormat="1" applyFont="1" applyBorder="1" applyAlignment="1">
      <alignment horizontal="distributed" vertical="center" indent="3"/>
    </xf>
    <xf numFmtId="180" fontId="4" fillId="0" borderId="12" xfId="0" applyNumberFormat="1" applyFont="1" applyBorder="1" applyAlignment="1">
      <alignment horizontal="distributed" vertical="center" indent="3"/>
    </xf>
    <xf numFmtId="180" fontId="4" fillId="0" borderId="24" xfId="0" applyNumberFormat="1" applyFont="1" applyBorder="1" applyAlignment="1">
      <alignment horizontal="distributed" vertical="center" indent="3"/>
    </xf>
    <xf numFmtId="0" fontId="4" fillId="0" borderId="43" xfId="0" applyFont="1" applyBorder="1" applyAlignment="1">
      <alignment horizontal="left" vertical="center" indent="1"/>
    </xf>
    <xf numFmtId="0" fontId="4" fillId="0" borderId="12" xfId="0" applyFont="1" applyBorder="1" applyAlignment="1">
      <alignment horizontal="left" vertical="center" indent="1"/>
    </xf>
    <xf numFmtId="0" fontId="4" fillId="0" borderId="24" xfId="0" applyFont="1" applyBorder="1" applyAlignment="1">
      <alignment horizontal="left" vertical="center" indent="1"/>
    </xf>
    <xf numFmtId="0" fontId="4" fillId="0" borderId="55" xfId="0" applyFont="1" applyBorder="1" applyAlignment="1">
      <alignment horizontal="left" vertical="center" indent="1"/>
    </xf>
    <xf numFmtId="0" fontId="4" fillId="0" borderId="14" xfId="0" applyFont="1" applyBorder="1" applyAlignment="1">
      <alignment horizontal="left" vertical="center" indent="1"/>
    </xf>
    <xf numFmtId="0" fontId="4" fillId="0" borderId="27" xfId="0" applyFont="1" applyBorder="1" applyAlignment="1">
      <alignment horizontal="left" vertical="center" indent="1"/>
    </xf>
    <xf numFmtId="0" fontId="4" fillId="0" borderId="42" xfId="0" applyFont="1" applyBorder="1" applyAlignment="1">
      <alignment vertical="center"/>
    </xf>
    <xf numFmtId="0" fontId="4" fillId="0" borderId="42"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left" vertical="center" indent="1"/>
    </xf>
    <xf numFmtId="0" fontId="4" fillId="0" borderId="13" xfId="0" applyFont="1" applyBorder="1" applyAlignment="1">
      <alignment horizontal="left" vertical="center" indent="1"/>
    </xf>
    <xf numFmtId="0" fontId="4" fillId="0" borderId="25" xfId="0" applyFont="1" applyBorder="1" applyAlignment="1">
      <alignment horizontal="left" vertical="center" indent="1"/>
    </xf>
    <xf numFmtId="0" fontId="6" fillId="0" borderId="85" xfId="0" applyFont="1" applyBorder="1" applyAlignment="1">
      <alignment horizontal="distributed" vertical="center" indent="1"/>
    </xf>
    <xf numFmtId="0" fontId="6" fillId="0" borderId="58" xfId="0" applyFont="1" applyBorder="1" applyAlignment="1">
      <alignment horizontal="distributed" vertical="center" indent="1"/>
    </xf>
    <xf numFmtId="0" fontId="6" fillId="0" borderId="62" xfId="0" applyFont="1" applyBorder="1" applyAlignment="1">
      <alignment horizontal="distributed" vertical="center" indent="1"/>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42" xfId="0" applyFont="1" applyBorder="1" applyAlignment="1">
      <alignment horizontal="distributed" vertical="center" indent="1"/>
    </xf>
    <xf numFmtId="0" fontId="6" fillId="0" borderId="82"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56" xfId="0" applyFont="1" applyBorder="1" applyAlignment="1">
      <alignment horizontal="center" vertical="center"/>
    </xf>
    <xf numFmtId="0" fontId="4" fillId="0" borderId="13"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80" xfId="0" applyFont="1" applyBorder="1" applyAlignment="1">
      <alignment horizontal="center" vertical="center"/>
    </xf>
    <xf numFmtId="0" fontId="4" fillId="0" borderId="28" xfId="0"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42" xfId="0" applyFont="1" applyBorder="1" applyAlignment="1">
      <alignment horizontal="distributed" vertical="center"/>
    </xf>
    <xf numFmtId="180" fontId="4" fillId="0" borderId="10" xfId="0" applyNumberFormat="1" applyFont="1" applyBorder="1" applyAlignment="1">
      <alignment horizontal="distributed" vertical="center" indent="1"/>
    </xf>
    <xf numFmtId="180" fontId="4" fillId="0" borderId="2" xfId="0" applyNumberFormat="1" applyFont="1" applyBorder="1" applyAlignment="1">
      <alignment horizontal="distributed" vertical="center" indent="1"/>
    </xf>
    <xf numFmtId="180" fontId="4" fillId="0" borderId="3" xfId="0" applyNumberFormat="1" applyFont="1" applyBorder="1" applyAlignment="1">
      <alignment horizontal="distributed" vertical="center" indent="1"/>
    </xf>
    <xf numFmtId="180" fontId="4" fillId="0" borderId="23" xfId="0" applyNumberFormat="1" applyFont="1" applyBorder="1" applyAlignment="1">
      <alignment horizontal="distributed" vertical="center" indent="1"/>
    </xf>
    <xf numFmtId="180" fontId="4" fillId="0" borderId="12" xfId="0" applyNumberFormat="1" applyFont="1" applyBorder="1" applyAlignment="1">
      <alignment horizontal="distributed" vertical="center" indent="1"/>
    </xf>
    <xf numFmtId="180" fontId="4" fillId="0" borderId="24" xfId="0" applyNumberFormat="1" applyFont="1" applyBorder="1" applyAlignment="1">
      <alignment horizontal="distributed" vertical="center" indent="1"/>
    </xf>
    <xf numFmtId="0" fontId="6" fillId="0" borderId="92" xfId="0" applyFont="1" applyBorder="1" applyAlignment="1">
      <alignment vertical="distributed" textRotation="255" indent="1"/>
    </xf>
    <xf numFmtId="0" fontId="6" fillId="0" borderId="78" xfId="0" applyFont="1" applyBorder="1" applyAlignment="1">
      <alignment vertical="distributed" textRotation="255" indent="1"/>
    </xf>
    <xf numFmtId="0" fontId="6" fillId="0" borderId="29" xfId="0" applyFont="1" applyBorder="1" applyAlignment="1">
      <alignment vertical="distributed" textRotation="255" indent="1"/>
    </xf>
    <xf numFmtId="0" fontId="6" fillId="0" borderId="2" xfId="0" applyFont="1" applyBorder="1" applyAlignment="1">
      <alignment vertical="center"/>
    </xf>
    <xf numFmtId="0" fontId="6" fillId="0" borderId="3" xfId="0" applyFont="1" applyBorder="1" applyAlignment="1">
      <alignment vertical="center"/>
    </xf>
    <xf numFmtId="0" fontId="4" fillId="0" borderId="32" xfId="0" applyFont="1" applyBorder="1" applyAlignment="1">
      <alignment vertical="center"/>
    </xf>
    <xf numFmtId="0" fontId="4" fillId="0" borderId="17" xfId="0" applyFont="1" applyBorder="1" applyAlignment="1">
      <alignment vertical="center"/>
    </xf>
    <xf numFmtId="0" fontId="4" fillId="0" borderId="28" xfId="0" applyFont="1" applyBorder="1" applyAlignment="1">
      <alignment vertical="center"/>
    </xf>
    <xf numFmtId="0" fontId="4" fillId="0" borderId="18" xfId="0" applyFont="1" applyBorder="1" applyAlignment="1">
      <alignment vertical="center"/>
    </xf>
    <xf numFmtId="0" fontId="6" fillId="0" borderId="60" xfId="0" applyFont="1" applyBorder="1" applyAlignment="1">
      <alignment horizontal="center" vertical="center"/>
    </xf>
    <xf numFmtId="0" fontId="6" fillId="0" borderId="42" xfId="0" applyFont="1" applyBorder="1" applyAlignment="1">
      <alignment horizontal="center" vertical="center"/>
    </xf>
    <xf numFmtId="0" fontId="6" fillId="0" borderId="61" xfId="0" applyFont="1" applyBorder="1" applyAlignment="1">
      <alignment horizontal="center" vertical="center"/>
    </xf>
    <xf numFmtId="0" fontId="6" fillId="0" borderId="38" xfId="0" applyFont="1" applyBorder="1" applyAlignment="1">
      <alignment horizontal="center" vertical="center"/>
    </xf>
    <xf numFmtId="0" fontId="4" fillId="0" borderId="28" xfId="0" applyFont="1" applyBorder="1" applyAlignment="1">
      <alignment horizontal="right" vertical="center"/>
    </xf>
    <xf numFmtId="0" fontId="4" fillId="0" borderId="18" xfId="0" applyFont="1" applyBorder="1" applyAlignment="1">
      <alignment horizontal="right" vertical="center"/>
    </xf>
    <xf numFmtId="0" fontId="4" fillId="0" borderId="33" xfId="0" applyFont="1" applyBorder="1" applyAlignment="1">
      <alignment horizontal="right" vertical="center"/>
    </xf>
    <xf numFmtId="0" fontId="4" fillId="0" borderId="7" xfId="0" applyFont="1" applyBorder="1" applyAlignment="1">
      <alignment horizontal="righ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6" fillId="0" borderId="1" xfId="0" applyFont="1" applyBorder="1" applyAlignment="1">
      <alignment horizontal="center" vertical="distributed" textRotation="255" justifyLastLine="1"/>
    </xf>
    <xf numFmtId="0" fontId="6" fillId="0" borderId="4" xfId="0" applyFont="1" applyBorder="1" applyAlignment="1">
      <alignment horizontal="center" vertical="distributed" textRotation="255" justifyLastLine="1"/>
    </xf>
    <xf numFmtId="0" fontId="6" fillId="0" borderId="6" xfId="0" applyFont="1" applyBorder="1" applyAlignment="1">
      <alignment horizontal="center" vertical="distributed" textRotation="255" justifyLastLine="1"/>
    </xf>
    <xf numFmtId="0" fontId="4" fillId="0" borderId="23" xfId="0" applyFont="1" applyBorder="1" applyAlignment="1">
      <alignment horizontal="center" vertical="center"/>
    </xf>
    <xf numFmtId="0" fontId="6" fillId="0" borderId="60" xfId="0" applyFont="1" applyBorder="1" applyAlignment="1">
      <alignment horizontal="distributed"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40" xfId="0" applyFont="1" applyBorder="1" applyAlignment="1">
      <alignment horizontal="distributed" vertical="center"/>
    </xf>
    <xf numFmtId="0" fontId="6" fillId="0" borderId="17" xfId="0" applyFont="1" applyBorder="1" applyAlignment="1">
      <alignment horizontal="distributed" vertical="center"/>
    </xf>
    <xf numFmtId="0" fontId="6" fillId="0" borderId="46" xfId="0" applyFont="1" applyBorder="1" applyAlignment="1">
      <alignment horizontal="distributed" vertical="center"/>
    </xf>
    <xf numFmtId="0" fontId="6" fillId="0" borderId="18" xfId="0" applyFont="1" applyBorder="1">
      <alignment vertical="center"/>
    </xf>
    <xf numFmtId="0" fontId="6" fillId="0" borderId="40" xfId="0" applyFont="1" applyBorder="1">
      <alignment vertical="center"/>
    </xf>
    <xf numFmtId="0" fontId="6" fillId="0" borderId="17" xfId="0" applyFont="1" applyBorder="1">
      <alignment vertical="center"/>
    </xf>
    <xf numFmtId="0" fontId="4" fillId="0" borderId="3" xfId="0" applyFont="1" applyBorder="1" applyAlignment="1">
      <alignment horizontal="center" vertical="center"/>
    </xf>
    <xf numFmtId="0" fontId="6" fillId="0" borderId="1"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46"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0" xfId="0" applyFont="1" applyBorder="1">
      <alignment vertical="center"/>
    </xf>
    <xf numFmtId="0" fontId="0" fillId="0" borderId="0" xfId="0" applyBorder="1" applyAlignment="1">
      <alignment vertical="center"/>
    </xf>
    <xf numFmtId="0" fontId="0" fillId="0" borderId="32" xfId="0" applyBorder="1" applyAlignment="1">
      <alignment vertical="center"/>
    </xf>
    <xf numFmtId="0" fontId="0" fillId="0" borderId="17" xfId="0" applyBorder="1" applyAlignment="1">
      <alignment vertical="center"/>
    </xf>
    <xf numFmtId="0" fontId="6" fillId="0" borderId="55" xfId="0" applyFont="1" applyBorder="1" applyAlignment="1">
      <alignment horizontal="distributed" vertical="center"/>
    </xf>
    <xf numFmtId="0" fontId="6" fillId="0" borderId="14" xfId="0" applyFont="1" applyBorder="1" applyAlignment="1">
      <alignment horizontal="distributed" vertical="center"/>
    </xf>
    <xf numFmtId="0" fontId="6" fillId="0" borderId="41" xfId="0" applyFont="1" applyBorder="1" applyAlignment="1">
      <alignment horizontal="distributed" vertical="center"/>
    </xf>
    <xf numFmtId="0" fontId="6" fillId="0" borderId="46" xfId="0" applyFont="1" applyBorder="1" applyAlignment="1">
      <alignment horizontal="distributed" vertical="center" wrapText="1"/>
    </xf>
    <xf numFmtId="0" fontId="6" fillId="0" borderId="18" xfId="0" applyFont="1" applyBorder="1" applyAlignment="1">
      <alignment horizontal="distributed" vertical="center"/>
    </xf>
    <xf numFmtId="0" fontId="6" fillId="0" borderId="16" xfId="0" applyFont="1" applyBorder="1" applyAlignment="1">
      <alignment horizontal="distributed" vertical="center"/>
    </xf>
    <xf numFmtId="0" fontId="6" fillId="0" borderId="4" xfId="0" applyFont="1" applyBorder="1" applyAlignment="1">
      <alignment horizontal="distributed" vertical="center"/>
    </xf>
    <xf numFmtId="0" fontId="6" fillId="0" borderId="0" xfId="0" applyFont="1" applyBorder="1" applyAlignment="1">
      <alignment horizontal="distributed" vertical="center"/>
    </xf>
    <xf numFmtId="0" fontId="6" fillId="0" borderId="71" xfId="0" applyFont="1" applyBorder="1" applyAlignment="1">
      <alignment horizontal="distributed" vertical="center"/>
    </xf>
    <xf numFmtId="0" fontId="6" fillId="0" borderId="15" xfId="0" applyFont="1" applyBorder="1" applyAlignment="1">
      <alignment horizontal="distributed" vertical="center"/>
    </xf>
    <xf numFmtId="0" fontId="6" fillId="0" borderId="80" xfId="0" applyFont="1" applyBorder="1" applyAlignment="1">
      <alignment horizontal="distributed" vertical="center"/>
    </xf>
    <xf numFmtId="0" fontId="4" fillId="0" borderId="19" xfId="0" applyFont="1" applyBorder="1" applyAlignment="1">
      <alignment horizontal="center" vertical="center"/>
    </xf>
    <xf numFmtId="0" fontId="4" fillId="0" borderId="71" xfId="0" applyFont="1" applyBorder="1" applyAlignment="1">
      <alignment horizontal="center" vertical="center"/>
    </xf>
    <xf numFmtId="0" fontId="4" fillId="0" borderId="60" xfId="0" applyFont="1" applyBorder="1" applyAlignment="1">
      <alignment horizontal="distributed" vertical="center"/>
    </xf>
    <xf numFmtId="0" fontId="4" fillId="0" borderId="46" xfId="0" applyFont="1" applyBorder="1" applyAlignment="1">
      <alignment horizontal="distributed" vertical="center"/>
    </xf>
    <xf numFmtId="0" fontId="4" fillId="0" borderId="16" xfId="0" applyFont="1" applyBorder="1" applyAlignment="1">
      <alignment horizontal="distributed" vertical="center"/>
    </xf>
    <xf numFmtId="0" fontId="4" fillId="0" borderId="40" xfId="0" applyFont="1" applyBorder="1" applyAlignment="1">
      <alignment horizontal="distributed" vertical="center"/>
    </xf>
    <xf numFmtId="0" fontId="4" fillId="0" borderId="15" xfId="0" applyFont="1" applyBorder="1" applyAlignment="1">
      <alignment horizontal="distributed" vertical="center"/>
    </xf>
    <xf numFmtId="0" fontId="6" fillId="0" borderId="3"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10" xfId="0" applyFont="1" applyBorder="1" applyAlignment="1">
      <alignment horizontal="center" vertical="center" justifyLastLine="1"/>
    </xf>
    <xf numFmtId="0" fontId="6" fillId="0" borderId="19" xfId="0" applyFont="1" applyBorder="1" applyAlignment="1">
      <alignment horizontal="center" vertical="center" justifyLastLine="1"/>
    </xf>
    <xf numFmtId="0" fontId="6" fillId="0" borderId="33" xfId="0" applyFont="1" applyBorder="1" applyAlignment="1">
      <alignment horizontal="center" vertical="center" justifyLastLine="1"/>
    </xf>
    <xf numFmtId="0" fontId="6" fillId="0" borderId="20" xfId="0" applyFont="1" applyBorder="1" applyAlignment="1">
      <alignment horizontal="center" vertical="center" justifyLastLine="1"/>
    </xf>
    <xf numFmtId="0" fontId="4" fillId="0" borderId="50" xfId="0" applyNumberFormat="1" applyFont="1" applyBorder="1" applyAlignment="1">
      <alignment horizontal="center" vertical="center"/>
    </xf>
    <xf numFmtId="0" fontId="4" fillId="0" borderId="4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6" fillId="0" borderId="80" xfId="0" applyFont="1" applyBorder="1" applyAlignment="1">
      <alignment horizontal="distributed" vertical="center" justifyLastLine="1"/>
    </xf>
    <xf numFmtId="0" fontId="6" fillId="0" borderId="66" xfId="0" applyFont="1" applyBorder="1" applyAlignment="1">
      <alignment horizontal="distributed" vertical="center" justifyLastLine="1"/>
    </xf>
    <xf numFmtId="0" fontId="6" fillId="0" borderId="61"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4" fillId="0" borderId="29" xfId="0" applyFont="1" applyBorder="1" applyAlignment="1">
      <alignment horizontal="distributed" vertical="center"/>
    </xf>
    <xf numFmtId="0" fontId="4" fillId="0" borderId="39" xfId="0" applyFont="1" applyBorder="1" applyAlignment="1">
      <alignment horizontal="distributed" vertical="center"/>
    </xf>
    <xf numFmtId="0" fontId="6" fillId="0" borderId="26"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4" fillId="0" borderId="10"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58" xfId="0" applyFont="1" applyBorder="1" applyAlignment="1">
      <alignment vertical="center"/>
    </xf>
    <xf numFmtId="0" fontId="6" fillId="0" borderId="10"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6" fillId="0" borderId="33" xfId="0" applyFont="1" applyBorder="1" applyAlignment="1">
      <alignment horizontal="distributed" vertical="center" justifyLastLine="1"/>
    </xf>
    <xf numFmtId="0" fontId="6" fillId="0" borderId="20" xfId="0" applyFont="1" applyBorder="1" applyAlignment="1">
      <alignment horizontal="distributed" vertical="center" justifyLastLine="1"/>
    </xf>
    <xf numFmtId="0" fontId="6" fillId="0" borderId="81" xfId="0" applyFont="1" applyBorder="1" applyAlignment="1">
      <alignment horizontal="distributed" vertical="center" justifyLastLine="1"/>
    </xf>
    <xf numFmtId="0" fontId="6" fillId="0" borderId="83" xfId="0" applyFont="1" applyBorder="1" applyAlignment="1">
      <alignment horizontal="distributed" vertical="center" justifyLastLine="1"/>
    </xf>
    <xf numFmtId="0" fontId="4" fillId="0" borderId="85" xfId="0" applyFont="1" applyBorder="1" applyAlignment="1">
      <alignment vertical="center"/>
    </xf>
    <xf numFmtId="0" fontId="6" fillId="0" borderId="50" xfId="0" applyFont="1" applyBorder="1" applyAlignment="1">
      <alignment horizontal="distributed" vertical="center" justifyLastLine="1"/>
    </xf>
    <xf numFmtId="0" fontId="6" fillId="0" borderId="51" xfId="0" applyFont="1" applyBorder="1" applyAlignment="1">
      <alignment horizontal="distributed" vertical="center" justifyLastLine="1"/>
    </xf>
    <xf numFmtId="0" fontId="4" fillId="0" borderId="2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28" xfId="0" applyNumberFormat="1" applyFont="1" applyBorder="1" applyAlignment="1">
      <alignment horizontal="center" vertical="center" wrapText="1"/>
    </xf>
    <xf numFmtId="0" fontId="4" fillId="0" borderId="11"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0" borderId="42" xfId="0" applyFont="1" applyBorder="1" applyAlignment="1">
      <alignment horizontal="distributed" vertical="center"/>
    </xf>
    <xf numFmtId="0" fontId="4" fillId="0" borderId="28" xfId="0" applyFont="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0" borderId="3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0" xfId="0" applyFont="1" applyBorder="1" applyAlignment="1">
      <alignment horizontal="right" vertical="center"/>
    </xf>
    <xf numFmtId="0" fontId="4" fillId="0" borderId="42" xfId="0" applyFont="1" applyBorder="1" applyAlignment="1">
      <alignment horizontal="right" vertical="center"/>
    </xf>
    <xf numFmtId="0" fontId="6" fillId="0" borderId="6" xfId="0" applyFont="1" applyBorder="1" applyAlignment="1">
      <alignment horizontal="distributed" vertical="center"/>
    </xf>
    <xf numFmtId="0" fontId="4" fillId="0" borderId="18" xfId="0" applyFont="1" applyBorder="1" applyAlignment="1">
      <alignment horizontal="distributed" vertical="center"/>
    </xf>
    <xf numFmtId="0" fontId="4" fillId="0" borderId="17" xfId="0" applyFont="1" applyBorder="1" applyAlignment="1">
      <alignment horizontal="distributed" vertical="center"/>
    </xf>
    <xf numFmtId="0" fontId="4" fillId="0" borderId="11" xfId="0" applyFont="1" applyBorder="1" applyAlignment="1">
      <alignment horizontal="center" vertical="center"/>
    </xf>
    <xf numFmtId="0" fontId="4" fillId="0" borderId="33" xfId="0" applyFont="1" applyBorder="1" applyAlignment="1">
      <alignment horizontal="center" vertical="center"/>
    </xf>
    <xf numFmtId="0" fontId="4" fillId="0" borderId="63" xfId="0"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59" xfId="0" applyNumberFormat="1"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6" fillId="0" borderId="81" xfId="0" applyFont="1" applyBorder="1" applyAlignment="1">
      <alignment horizontal="distributed" vertical="center" indent="3"/>
    </xf>
    <xf numFmtId="0" fontId="6" fillId="0" borderId="83" xfId="0" applyFont="1" applyBorder="1" applyAlignment="1">
      <alignment horizontal="distributed" vertical="center" indent="3"/>
    </xf>
    <xf numFmtId="0" fontId="6" fillId="0" borderId="81" xfId="0" applyFont="1" applyFill="1" applyBorder="1" applyAlignment="1">
      <alignment horizontal="distributed" vertical="center" indent="3"/>
    </xf>
    <xf numFmtId="0" fontId="6" fillId="0" borderId="83" xfId="0" applyFont="1" applyFill="1" applyBorder="1" applyAlignment="1">
      <alignment horizontal="distributed" vertical="center" indent="3"/>
    </xf>
    <xf numFmtId="176" fontId="4" fillId="0" borderId="42" xfId="0" applyNumberFormat="1" applyFont="1" applyBorder="1" applyAlignment="1">
      <alignment vertical="center"/>
    </xf>
    <xf numFmtId="176" fontId="4" fillId="0" borderId="44" xfId="0" applyNumberFormat="1" applyFont="1" applyBorder="1" applyAlignment="1">
      <alignment vertical="center"/>
    </xf>
    <xf numFmtId="176" fontId="4" fillId="0" borderId="39" xfId="0" applyNumberFormat="1" applyFont="1" applyBorder="1" applyAlignment="1">
      <alignment vertical="center"/>
    </xf>
    <xf numFmtId="176" fontId="4" fillId="0" borderId="59" xfId="0" applyNumberFormat="1" applyFont="1" applyBorder="1" applyAlignment="1">
      <alignment vertical="center"/>
    </xf>
    <xf numFmtId="176" fontId="4" fillId="0" borderId="45" xfId="0" applyNumberFormat="1" applyFont="1" applyBorder="1" applyAlignment="1">
      <alignment vertical="center"/>
    </xf>
    <xf numFmtId="176" fontId="4" fillId="0" borderId="63" xfId="0" applyNumberFormat="1" applyFont="1" applyBorder="1" applyAlignment="1">
      <alignment vertical="center"/>
    </xf>
    <xf numFmtId="176" fontId="4" fillId="0" borderId="65" xfId="0" applyNumberFormat="1" applyFont="1" applyBorder="1" applyAlignment="1">
      <alignment vertical="center"/>
    </xf>
    <xf numFmtId="176" fontId="4" fillId="0" borderId="34" xfId="0" applyNumberFormat="1" applyFont="1" applyBorder="1" applyAlignment="1">
      <alignment vertical="center"/>
    </xf>
    <xf numFmtId="176" fontId="4" fillId="0" borderId="54" xfId="0" applyNumberFormat="1" applyFont="1" applyBorder="1" applyAlignment="1">
      <alignment vertical="center"/>
    </xf>
    <xf numFmtId="176" fontId="4" fillId="0" borderId="30" xfId="0" applyNumberFormat="1" applyFont="1" applyBorder="1" applyAlignment="1">
      <alignment vertical="center"/>
    </xf>
    <xf numFmtId="176" fontId="6" fillId="0" borderId="41" xfId="0" applyNumberFormat="1" applyFont="1" applyBorder="1" applyAlignment="1">
      <alignment horizontal="distributed" vertical="center" indent="2"/>
    </xf>
    <xf numFmtId="176" fontId="6" fillId="0" borderId="66" xfId="0" applyNumberFormat="1" applyFont="1" applyBorder="1" applyAlignment="1">
      <alignment horizontal="distributed" vertical="center" indent="2"/>
    </xf>
    <xf numFmtId="176" fontId="6" fillId="0" borderId="26" xfId="0" applyNumberFormat="1" applyFont="1" applyBorder="1" applyAlignment="1">
      <alignment horizontal="distributed" vertical="center" indent="2"/>
    </xf>
    <xf numFmtId="176" fontId="6" fillId="0" borderId="81" xfId="0" applyNumberFormat="1" applyFont="1" applyBorder="1" applyAlignment="1">
      <alignment horizontal="distributed" vertical="center" indent="1"/>
    </xf>
    <xf numFmtId="176" fontId="6" fillId="0" borderId="83" xfId="0" applyNumberFormat="1" applyFont="1" applyBorder="1" applyAlignment="1">
      <alignment horizontal="distributed" vertical="center" indent="1"/>
    </xf>
    <xf numFmtId="176" fontId="6" fillId="0" borderId="50" xfId="0" applyNumberFormat="1" applyFont="1" applyBorder="1" applyAlignment="1">
      <alignment horizontal="distributed" vertical="center" indent="2"/>
    </xf>
    <xf numFmtId="176" fontId="6" fillId="0" borderId="38" xfId="0" applyNumberFormat="1" applyFont="1" applyBorder="1" applyAlignment="1">
      <alignment horizontal="distributed" vertical="center" indent="2"/>
    </xf>
    <xf numFmtId="176" fontId="6" fillId="0" borderId="51" xfId="0" applyNumberFormat="1" applyFont="1" applyBorder="1" applyAlignment="1">
      <alignment horizontal="distributed" vertical="center" indent="2"/>
    </xf>
    <xf numFmtId="176" fontId="6" fillId="0" borderId="1" xfId="0" applyNumberFormat="1" applyFont="1" applyBorder="1" applyAlignment="1">
      <alignment horizontal="center" vertical="center"/>
    </xf>
    <xf numFmtId="176" fontId="6" fillId="0" borderId="19"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33" xfId="0" applyNumberFormat="1" applyFont="1" applyBorder="1" applyAlignment="1">
      <alignment horizontal="center" vertical="center"/>
    </xf>
    <xf numFmtId="176" fontId="4" fillId="0" borderId="9" xfId="0" applyNumberFormat="1" applyFont="1" applyBorder="1">
      <alignment vertical="center"/>
    </xf>
    <xf numFmtId="176" fontId="4" fillId="0" borderId="37" xfId="0" applyNumberFormat="1" applyFont="1" applyBorder="1">
      <alignment vertical="center"/>
    </xf>
    <xf numFmtId="176" fontId="6" fillId="0" borderId="81" xfId="0" applyNumberFormat="1" applyFont="1" applyBorder="1" applyAlignment="1">
      <alignment horizontal="distributed" vertical="center" justifyLastLine="1"/>
    </xf>
    <xf numFmtId="176" fontId="6" fillId="0" borderId="83" xfId="0" applyNumberFormat="1" applyFont="1" applyBorder="1" applyAlignment="1">
      <alignment horizontal="distributed" vertical="center" justifyLastLine="1"/>
    </xf>
    <xf numFmtId="176" fontId="6" fillId="0" borderId="41" xfId="0" applyNumberFormat="1" applyFont="1" applyBorder="1" applyAlignment="1">
      <alignment horizontal="distributed" vertical="center" justifyLastLine="1"/>
    </xf>
    <xf numFmtId="176" fontId="6" fillId="0" borderId="37" xfId="0" applyNumberFormat="1" applyFont="1" applyBorder="1" applyAlignment="1">
      <alignment horizontal="distributed" vertical="center" justifyLastLine="1"/>
    </xf>
    <xf numFmtId="176" fontId="6" fillId="0" borderId="52" xfId="0" applyNumberFormat="1" applyFont="1" applyBorder="1" applyAlignment="1">
      <alignment horizontal="distributed" vertical="center" indent="1"/>
    </xf>
    <xf numFmtId="176" fontId="6" fillId="0" borderId="30" xfId="0" applyNumberFormat="1" applyFont="1" applyBorder="1" applyAlignment="1">
      <alignment horizontal="distributed" vertical="center" indent="1"/>
    </xf>
    <xf numFmtId="176" fontId="4" fillId="0" borderId="0" xfId="0" applyNumberFormat="1" applyFont="1">
      <alignment vertical="center"/>
    </xf>
    <xf numFmtId="176" fontId="6" fillId="0" borderId="9" xfId="0" applyNumberFormat="1" applyFont="1" applyBorder="1" applyAlignment="1">
      <alignment horizontal="center" vertical="center" justifyLastLine="1"/>
    </xf>
    <xf numFmtId="176" fontId="6" fillId="0" borderId="37" xfId="0" applyNumberFormat="1" applyFont="1" applyBorder="1" applyAlignment="1">
      <alignment horizontal="center" vertical="center" justifyLastLine="1"/>
    </xf>
    <xf numFmtId="176" fontId="4" fillId="0" borderId="26" xfId="0" applyNumberFormat="1" applyFont="1" applyBorder="1">
      <alignment vertical="center"/>
    </xf>
    <xf numFmtId="176" fontId="4" fillId="0" borderId="41" xfId="0" applyNumberFormat="1" applyFont="1" applyBorder="1">
      <alignment vertical="center"/>
    </xf>
    <xf numFmtId="176" fontId="4" fillId="0" borderId="23" xfId="0" applyNumberFormat="1" applyFont="1" applyBorder="1">
      <alignment vertical="center"/>
    </xf>
    <xf numFmtId="176" fontId="4" fillId="0" borderId="36" xfId="0" applyNumberFormat="1" applyFont="1" applyBorder="1">
      <alignment vertical="center"/>
    </xf>
    <xf numFmtId="176" fontId="6" fillId="0" borderId="66" xfId="0" applyNumberFormat="1" applyFont="1" applyBorder="1" applyAlignment="1">
      <alignment horizontal="distributed" vertical="center" justifyLastLine="1"/>
    </xf>
    <xf numFmtId="176" fontId="6" fillId="0" borderId="38" xfId="0" applyNumberFormat="1" applyFont="1" applyBorder="1" applyAlignment="1">
      <alignment horizontal="distributed" vertical="center" justifyLastLine="1"/>
    </xf>
    <xf numFmtId="176" fontId="4" fillId="0" borderId="60" xfId="0" applyNumberFormat="1" applyFont="1" applyBorder="1" applyAlignment="1">
      <alignment vertical="center"/>
    </xf>
    <xf numFmtId="176" fontId="4" fillId="0" borderId="61" xfId="0" applyNumberFormat="1" applyFont="1" applyBorder="1" applyAlignment="1">
      <alignment vertical="center"/>
    </xf>
    <xf numFmtId="176" fontId="4" fillId="0" borderId="38" xfId="0" applyNumberFormat="1" applyFont="1" applyBorder="1" applyAlignment="1">
      <alignment vertical="center"/>
    </xf>
    <xf numFmtId="176" fontId="4" fillId="0" borderId="29" xfId="0" applyNumberFormat="1" applyFont="1" applyBorder="1" applyAlignment="1">
      <alignment vertical="center"/>
    </xf>
    <xf numFmtId="176" fontId="4" fillId="0" borderId="51" xfId="0" applyNumberFormat="1" applyFont="1" applyBorder="1" applyAlignment="1">
      <alignment vertical="center"/>
    </xf>
    <xf numFmtId="176" fontId="6" fillId="0" borderId="80" xfId="0" applyNumberFormat="1" applyFont="1" applyBorder="1" applyAlignment="1">
      <alignment horizontal="distributed" vertical="center" indent="2"/>
    </xf>
    <xf numFmtId="176" fontId="6" fillId="0" borderId="61" xfId="0" applyNumberFormat="1" applyFont="1" applyBorder="1" applyAlignment="1">
      <alignment horizontal="distributed" vertical="center" indent="2"/>
    </xf>
    <xf numFmtId="176" fontId="6" fillId="0" borderId="9" xfId="0" applyNumberFormat="1" applyFont="1" applyBorder="1" applyAlignment="1">
      <alignment horizontal="distributed" vertical="center" indent="1"/>
    </xf>
    <xf numFmtId="176" fontId="6" fillId="0" borderId="37" xfId="0" applyNumberFormat="1" applyFont="1" applyBorder="1" applyAlignment="1">
      <alignment horizontal="distributed" vertical="center" indent="1"/>
    </xf>
    <xf numFmtId="0" fontId="4" fillId="0" borderId="24" xfId="0" applyFont="1" applyBorder="1" applyAlignment="1">
      <alignment horizontal="center" vertical="center"/>
    </xf>
    <xf numFmtId="0" fontId="4" fillId="0" borderId="9" xfId="0" applyFont="1" applyBorder="1" applyAlignment="1">
      <alignment horizontal="center" vertical="center"/>
    </xf>
    <xf numFmtId="0" fontId="4" fillId="0" borderId="25" xfId="0" applyFont="1" applyBorder="1" applyAlignment="1">
      <alignment horizontal="center" vertical="center"/>
    </xf>
    <xf numFmtId="0" fontId="4" fillId="0" borderId="15" xfId="0" applyFont="1" applyBorder="1" applyAlignment="1">
      <alignment horizontal="right" vertical="center"/>
    </xf>
    <xf numFmtId="0" fontId="0" fillId="0" borderId="39" xfId="0" applyBorder="1" applyAlignment="1">
      <alignment horizontal="right" vertical="center"/>
    </xf>
    <xf numFmtId="0" fontId="6" fillId="0" borderId="33"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64" xfId="0" applyFont="1" applyBorder="1" applyAlignment="1">
      <alignment horizontal="distributed" vertical="center" indent="4"/>
    </xf>
    <xf numFmtId="0" fontId="6" fillId="0" borderId="65" xfId="0" applyFont="1" applyBorder="1" applyAlignment="1">
      <alignment horizontal="distributed" vertical="center" indent="4"/>
    </xf>
    <xf numFmtId="0" fontId="6" fillId="0" borderId="34" xfId="0" applyFont="1" applyBorder="1" applyAlignment="1">
      <alignment horizontal="distributed" vertical="center" indent="4"/>
    </xf>
    <xf numFmtId="0" fontId="6" fillId="0" borderId="47" xfId="0" applyFont="1" applyBorder="1" applyAlignment="1">
      <alignment horizontal="distributed" vertical="center" indent="4"/>
    </xf>
    <xf numFmtId="177" fontId="4" fillId="0" borderId="26" xfId="0" applyNumberFormat="1" applyFont="1" applyBorder="1" applyAlignment="1">
      <alignment vertical="center"/>
    </xf>
    <xf numFmtId="177" fontId="4" fillId="0" borderId="41" xfId="0" applyNumberFormat="1" applyFont="1" applyBorder="1" applyAlignment="1">
      <alignment vertical="center"/>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Border="1" applyAlignment="1">
      <alignment horizontal="center" vertical="center" justifyLastLine="1"/>
    </xf>
    <xf numFmtId="0" fontId="6" fillId="0" borderId="6" xfId="0" applyFont="1" applyBorder="1" applyAlignment="1">
      <alignment horizontal="center" vertical="center" justifyLastLine="1"/>
    </xf>
    <xf numFmtId="0" fontId="4" fillId="0" borderId="0" xfId="0" applyFont="1" applyBorder="1">
      <alignment vertical="center"/>
    </xf>
    <xf numFmtId="0" fontId="0" fillId="0" borderId="26" xfId="0" applyBorder="1" applyAlignment="1">
      <alignment vertical="center"/>
    </xf>
    <xf numFmtId="0" fontId="0" fillId="0" borderId="4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177" fontId="4" fillId="0" borderId="9" xfId="0" applyNumberFormat="1" applyFont="1" applyBorder="1" applyAlignment="1">
      <alignment vertical="center"/>
    </xf>
    <xf numFmtId="177" fontId="4" fillId="0" borderId="37" xfId="0" applyNumberFormat="1" applyFont="1" applyBorder="1" applyAlignment="1">
      <alignment vertical="center"/>
    </xf>
    <xf numFmtId="177" fontId="4" fillId="0" borderId="23" xfId="0" applyNumberFormat="1" applyFont="1" applyBorder="1" applyAlignment="1">
      <alignment vertical="center"/>
    </xf>
    <xf numFmtId="177" fontId="4" fillId="0" borderId="36" xfId="0" applyNumberFormat="1" applyFont="1" applyBorder="1" applyAlignment="1">
      <alignment vertical="center"/>
    </xf>
    <xf numFmtId="0" fontId="6" fillId="0" borderId="66" xfId="0" applyFont="1" applyBorder="1" applyAlignment="1">
      <alignment horizontal="distributed" vertical="center" indent="3"/>
    </xf>
    <xf numFmtId="0" fontId="6" fillId="0" borderId="66" xfId="0" applyFont="1" applyBorder="1" applyAlignment="1">
      <alignment horizontal="distributed" vertical="center"/>
    </xf>
    <xf numFmtId="0" fontId="6" fillId="0" borderId="26" xfId="0" applyFont="1" applyBorder="1" applyAlignment="1">
      <alignment horizontal="distributed" vertical="center"/>
    </xf>
    <xf numFmtId="0" fontId="6" fillId="0" borderId="10" xfId="0" applyFont="1" applyBorder="1" applyAlignment="1">
      <alignment horizontal="distributed" vertical="distributed" justifyLastLine="1"/>
    </xf>
    <xf numFmtId="0" fontId="6" fillId="0" borderId="19" xfId="0" applyFont="1" applyBorder="1" applyAlignment="1">
      <alignment horizontal="distributed" vertical="distributed" justifyLastLine="1"/>
    </xf>
    <xf numFmtId="0" fontId="6" fillId="0" borderId="33" xfId="0" applyFont="1" applyBorder="1" applyAlignment="1">
      <alignment horizontal="distributed" vertical="distributed" justifyLastLine="1"/>
    </xf>
    <xf numFmtId="0" fontId="6" fillId="0" borderId="20" xfId="0" applyFont="1" applyBorder="1" applyAlignment="1">
      <alignment horizontal="distributed" vertical="distributed" justifyLastLine="1"/>
    </xf>
    <xf numFmtId="0" fontId="6" fillId="0" borderId="38" xfId="0" applyFont="1" applyBorder="1" applyAlignment="1">
      <alignment horizontal="distributed" vertical="distributed" indent="1"/>
    </xf>
    <xf numFmtId="0" fontId="6" fillId="0" borderId="38" xfId="0" applyFont="1" applyBorder="1" applyAlignment="1">
      <alignment horizontal="distributed" vertical="distributed"/>
    </xf>
    <xf numFmtId="0" fontId="4" fillId="0" borderId="39" xfId="0" applyFont="1" applyBorder="1" applyAlignment="1">
      <alignment vertical="center"/>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4" fillId="0" borderId="0" xfId="0" applyFont="1">
      <alignment vertical="center"/>
    </xf>
    <xf numFmtId="0" fontId="6" fillId="0" borderId="1" xfId="0" applyFont="1" applyBorder="1" applyAlignment="1">
      <alignment horizontal="right" vertical="center" indent="1"/>
    </xf>
    <xf numFmtId="0" fontId="6" fillId="0" borderId="2" xfId="0" applyFont="1" applyBorder="1" applyAlignment="1">
      <alignment horizontal="right" vertical="center" indent="1"/>
    </xf>
    <xf numFmtId="0" fontId="6" fillId="0" borderId="3" xfId="0" applyFont="1" applyBorder="1" applyAlignment="1">
      <alignment horizontal="right" vertical="center" indent="1"/>
    </xf>
    <xf numFmtId="0" fontId="6" fillId="0" borderId="86" xfId="0" applyFont="1" applyBorder="1" applyAlignment="1">
      <alignment horizontal="distributed" vertical="center" indent="1"/>
    </xf>
    <xf numFmtId="0" fontId="4" fillId="0" borderId="27" xfId="0" applyFont="1" applyBorder="1" applyAlignment="1">
      <alignment horizontal="center" vertical="center"/>
    </xf>
    <xf numFmtId="0" fontId="4" fillId="0" borderId="9" xfId="0" applyFont="1" applyBorder="1" applyAlignment="1">
      <alignment vertical="center"/>
    </xf>
    <xf numFmtId="0" fontId="4" fillId="0" borderId="37" xfId="0" applyFont="1" applyBorder="1" applyAlignment="1">
      <alignment vertical="center"/>
    </xf>
    <xf numFmtId="0" fontId="0" fillId="0" borderId="42" xfId="0" applyBorder="1" applyAlignment="1">
      <alignment vertical="center"/>
    </xf>
    <xf numFmtId="0" fontId="4" fillId="0" borderId="38" xfId="0" applyFont="1" applyBorder="1" applyAlignment="1">
      <alignment vertical="center"/>
    </xf>
    <xf numFmtId="0" fontId="0" fillId="0" borderId="38" xfId="0" applyBorder="1" applyAlignment="1">
      <alignment vertical="center"/>
    </xf>
    <xf numFmtId="0" fontId="6" fillId="0" borderId="80" xfId="0" applyFont="1" applyBorder="1" applyAlignment="1">
      <alignment horizontal="distributed" vertical="center" indent="1"/>
    </xf>
    <xf numFmtId="0" fontId="6" fillId="0" borderId="61" xfId="0" applyFont="1" applyBorder="1" applyAlignment="1">
      <alignment horizontal="distributed" vertical="center" indent="1"/>
    </xf>
    <xf numFmtId="0" fontId="6" fillId="0" borderId="99" xfId="0" applyFont="1" applyBorder="1" applyAlignment="1">
      <alignment horizontal="distributed" vertical="center" justifyLastLine="1"/>
    </xf>
    <xf numFmtId="0" fontId="6" fillId="0" borderId="84" xfId="0" applyFont="1" applyBorder="1" applyAlignment="1">
      <alignment horizontal="distributed" vertical="center" justifyLastLine="1"/>
    </xf>
    <xf numFmtId="0" fontId="6" fillId="0" borderId="52"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6" fillId="0" borderId="99" xfId="0" applyFont="1" applyBorder="1" applyAlignment="1">
      <alignment horizontal="distributed" vertical="distributed" justifyLastLine="1"/>
    </xf>
    <xf numFmtId="0" fontId="6" fillId="0" borderId="84" xfId="0" applyFont="1" applyBorder="1" applyAlignment="1">
      <alignment horizontal="distributed" vertical="distributed" justifyLastLine="1"/>
    </xf>
    <xf numFmtId="0" fontId="4" fillId="0" borderId="23" xfId="0" applyFont="1" applyBorder="1" applyAlignment="1">
      <alignment vertical="center"/>
    </xf>
    <xf numFmtId="0" fontId="4" fillId="0" borderId="36" xfId="0" applyFont="1" applyBorder="1" applyAlignment="1">
      <alignment vertical="center"/>
    </xf>
    <xf numFmtId="0" fontId="0" fillId="0" borderId="39" xfId="0" applyBorder="1" applyAlignment="1">
      <alignment vertical="center"/>
    </xf>
    <xf numFmtId="0" fontId="4" fillId="0" borderId="15" xfId="0" applyFont="1" applyBorder="1" applyAlignment="1">
      <alignment vertical="center"/>
    </xf>
    <xf numFmtId="0" fontId="6" fillId="0" borderId="1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2" xfId="0" applyFont="1" applyFill="1" applyBorder="1" applyAlignment="1">
      <alignment horizontal="center" vertical="center"/>
    </xf>
    <xf numFmtId="177" fontId="4" fillId="0" borderId="38" xfId="0" applyNumberFormat="1" applyFont="1" applyBorder="1" applyAlignment="1">
      <alignment vertical="center"/>
    </xf>
    <xf numFmtId="0" fontId="6" fillId="0" borderId="66" xfId="0" applyFont="1" applyBorder="1" applyAlignment="1">
      <alignment horizontal="distributed" vertical="center" indent="1"/>
    </xf>
    <xf numFmtId="0" fontId="6" fillId="0" borderId="38" xfId="0" applyFont="1" applyBorder="1" applyAlignment="1">
      <alignment horizontal="distributed" vertical="center" indent="1"/>
    </xf>
    <xf numFmtId="0" fontId="6" fillId="0" borderId="83" xfId="0" applyFont="1" applyBorder="1" applyAlignment="1">
      <alignment horizontal="distributed" vertical="center" indent="1"/>
    </xf>
    <xf numFmtId="0" fontId="4" fillId="0" borderId="41" xfId="0" applyFont="1" applyBorder="1" applyAlignment="1">
      <alignment horizontal="right" vertical="center"/>
    </xf>
    <xf numFmtId="0" fontId="0" fillId="0" borderId="66" xfId="0" applyBorder="1" applyAlignment="1">
      <alignment horizontal="right" vertical="center"/>
    </xf>
    <xf numFmtId="177" fontId="4" fillId="0" borderId="39" xfId="0" applyNumberFormat="1" applyFont="1" applyBorder="1" applyAlignment="1">
      <alignment vertical="center"/>
    </xf>
    <xf numFmtId="0" fontId="11" fillId="0" borderId="1"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19"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71"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20" xfId="0" applyFont="1" applyBorder="1" applyAlignment="1">
      <alignment horizontal="left" vertical="center" wrapText="1" indent="1"/>
    </xf>
    <xf numFmtId="0" fontId="6" fillId="0" borderId="80" xfId="0" applyFont="1" applyBorder="1" applyAlignment="1">
      <alignment horizontal="center" vertical="center"/>
    </xf>
    <xf numFmtId="0" fontId="6" fillId="0" borderId="66" xfId="0" applyFont="1" applyBorder="1" applyAlignment="1">
      <alignment horizontal="center" vertical="center"/>
    </xf>
    <xf numFmtId="0" fontId="6" fillId="0" borderId="66" xfId="0" applyFont="1" applyBorder="1" applyAlignment="1">
      <alignment vertical="center"/>
    </xf>
    <xf numFmtId="0" fontId="6" fillId="0" borderId="38" xfId="0" applyFont="1" applyBorder="1" applyAlignment="1">
      <alignment vertical="center"/>
    </xf>
    <xf numFmtId="0" fontId="4" fillId="0" borderId="20" xfId="0" applyFont="1" applyBorder="1" applyAlignment="1">
      <alignment horizontal="right" vertical="center"/>
    </xf>
    <xf numFmtId="0" fontId="0" fillId="0" borderId="54" xfId="0" applyBorder="1" applyAlignment="1">
      <alignment horizontal="right" vertical="center"/>
    </xf>
    <xf numFmtId="0" fontId="6" fillId="0" borderId="66" xfId="0" applyFont="1" applyBorder="1" applyAlignment="1">
      <alignment horizontal="distributed" vertical="center" indent="2"/>
    </xf>
    <xf numFmtId="0" fontId="6" fillId="0" borderId="38" xfId="0" applyFont="1" applyBorder="1" applyAlignment="1">
      <alignment horizontal="distributed" vertical="center" indent="2"/>
    </xf>
    <xf numFmtId="0" fontId="6" fillId="0" borderId="66" xfId="0" applyFont="1" applyBorder="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4" fillId="0" borderId="39" xfId="0" applyFont="1" applyBorder="1" applyAlignment="1">
      <alignment horizontal="left" vertical="center" wrapText="1" indent="1"/>
    </xf>
    <xf numFmtId="0" fontId="4" fillId="0" borderId="59"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4"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51" xfId="0" applyFont="1" applyBorder="1" applyAlignment="1">
      <alignment horizontal="left" vertical="center" wrapText="1" indent="1"/>
    </xf>
    <xf numFmtId="0" fontId="6" fillId="0" borderId="9" xfId="0" applyFont="1" applyBorder="1" applyAlignment="1">
      <alignment horizontal="distributed" vertical="center" inden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37" xfId="0" applyFont="1" applyBorder="1" applyAlignment="1">
      <alignment horizontal="left" vertical="center"/>
    </xf>
    <xf numFmtId="180" fontId="4" fillId="0" borderId="9" xfId="0" applyNumberFormat="1" applyFont="1" applyBorder="1" applyAlignment="1">
      <alignment horizontal="left" vertical="center"/>
    </xf>
    <xf numFmtId="180" fontId="4" fillId="0" borderId="37" xfId="0" applyNumberFormat="1" applyFont="1" applyBorder="1" applyAlignment="1">
      <alignment horizontal="left" vertical="center"/>
    </xf>
    <xf numFmtId="180" fontId="4" fillId="0" borderId="23" xfId="0" applyNumberFormat="1" applyFont="1" applyBorder="1" applyAlignment="1">
      <alignment horizontal="left" vertical="center"/>
    </xf>
    <xf numFmtId="180" fontId="4" fillId="0" borderId="36" xfId="0" applyNumberFormat="1" applyFont="1" applyBorder="1" applyAlignment="1">
      <alignment horizontal="left" vertical="center"/>
    </xf>
    <xf numFmtId="0" fontId="4" fillId="0" borderId="23" xfId="0" applyFont="1" applyBorder="1" applyAlignment="1">
      <alignment horizontal="left" vertical="center"/>
    </xf>
    <xf numFmtId="0" fontId="4" fillId="0" borderId="36"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42" xfId="0" applyFont="1" applyBorder="1" applyAlignment="1">
      <alignment horizontal="left" vertical="center"/>
    </xf>
    <xf numFmtId="0" fontId="6" fillId="0" borderId="52" xfId="0" applyFont="1" applyBorder="1" applyAlignment="1">
      <alignment horizontal="center" vertical="center"/>
    </xf>
    <xf numFmtId="0" fontId="6" fillId="0" borderId="30" xfId="0" applyFont="1" applyBorder="1" applyAlignment="1">
      <alignment horizontal="center" vertical="center"/>
    </xf>
    <xf numFmtId="180" fontId="4" fillId="0" borderId="23" xfId="0" applyNumberFormat="1" applyFont="1" applyBorder="1" applyAlignment="1">
      <alignment horizontal="center" vertical="center"/>
    </xf>
    <xf numFmtId="180" fontId="4" fillId="0" borderId="36" xfId="0" applyNumberFormat="1" applyFont="1" applyBorder="1" applyAlignment="1">
      <alignment horizontal="center" vertical="center"/>
    </xf>
    <xf numFmtId="0" fontId="4" fillId="0" borderId="32" xfId="0" applyFont="1" applyBorder="1" applyAlignment="1">
      <alignment horizontal="left" vertical="center"/>
    </xf>
    <xf numFmtId="0" fontId="4" fillId="0" borderId="15" xfId="0" applyFont="1" applyBorder="1" applyAlignment="1">
      <alignment horizontal="left" vertical="center"/>
    </xf>
    <xf numFmtId="0" fontId="6" fillId="0" borderId="33" xfId="0" applyFont="1" applyBorder="1" applyAlignment="1">
      <alignment horizontal="center" vertical="center"/>
    </xf>
    <xf numFmtId="0" fontId="6" fillId="0" borderId="20" xfId="0" applyFont="1" applyBorder="1">
      <alignment vertical="center"/>
    </xf>
    <xf numFmtId="0" fontId="18" fillId="0" borderId="81" xfId="0" applyFont="1" applyBorder="1" applyAlignment="1">
      <alignment horizontal="center" vertical="center" textRotation="255"/>
    </xf>
    <xf numFmtId="0" fontId="6" fillId="0" borderId="83" xfId="0" applyFont="1" applyBorder="1" applyAlignment="1">
      <alignment horizontal="center" vertical="center" textRotation="255"/>
    </xf>
    <xf numFmtId="0" fontId="6" fillId="0" borderId="41" xfId="0" applyFont="1" applyBorder="1" applyAlignment="1">
      <alignment horizontal="center" vertical="center"/>
    </xf>
    <xf numFmtId="0" fontId="6" fillId="0" borderId="37" xfId="0" applyFont="1" applyBorder="1" applyAlignment="1">
      <alignment horizontal="center" vertical="center"/>
    </xf>
    <xf numFmtId="0" fontId="6" fillId="0" borderId="66" xfId="0" applyFont="1" applyFill="1" applyBorder="1" applyAlignment="1">
      <alignment horizontal="center" vertical="center"/>
    </xf>
    <xf numFmtId="0" fontId="6" fillId="0" borderId="38" xfId="0" applyFont="1" applyFill="1" applyBorder="1" applyAlignment="1">
      <alignment horizontal="center" vertical="center"/>
    </xf>
    <xf numFmtId="180" fontId="4" fillId="0" borderId="32" xfId="0" applyNumberFormat="1" applyFont="1" applyBorder="1" applyAlignment="1">
      <alignment horizontal="left" vertical="center"/>
    </xf>
    <xf numFmtId="180" fontId="4" fillId="0" borderId="15" xfId="0" applyNumberFormat="1" applyFont="1" applyBorder="1" applyAlignment="1">
      <alignment horizontal="left"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lignmen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180" fontId="4" fillId="0" borderId="26" xfId="0" applyNumberFormat="1" applyFont="1" applyBorder="1" applyAlignment="1">
      <alignment horizontal="center" vertical="center"/>
    </xf>
    <xf numFmtId="180" fontId="4" fillId="0" borderId="41" xfId="0" applyNumberFormat="1" applyFont="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180" fontId="4" fillId="0" borderId="9" xfId="0" applyNumberFormat="1" applyFont="1" applyBorder="1" applyAlignment="1">
      <alignment horizontal="center" vertical="center"/>
    </xf>
    <xf numFmtId="180" fontId="4" fillId="0" borderId="37" xfId="0" applyNumberFormat="1" applyFont="1" applyBorder="1" applyAlignment="1">
      <alignment horizontal="center" vertical="center"/>
    </xf>
    <xf numFmtId="0" fontId="18" fillId="0" borderId="58" xfId="0" applyFont="1" applyBorder="1" applyAlignment="1">
      <alignment horizontal="center" vertical="center" textRotation="255"/>
    </xf>
    <xf numFmtId="0" fontId="18" fillId="0" borderId="62" xfId="0" applyFont="1" applyBorder="1" applyAlignment="1">
      <alignment horizontal="center" vertical="center" textRotation="255"/>
    </xf>
    <xf numFmtId="0" fontId="6" fillId="0" borderId="15" xfId="0" applyFont="1" applyBorder="1" applyAlignment="1">
      <alignment horizontal="center" vertical="center"/>
    </xf>
    <xf numFmtId="0" fontId="6" fillId="0" borderId="37" xfId="0" applyFont="1" applyBorder="1" applyAlignment="1">
      <alignment vertical="center"/>
    </xf>
    <xf numFmtId="0" fontId="6" fillId="0" borderId="39" xfId="0" applyFont="1" applyBorder="1" applyAlignment="1">
      <alignment horizontal="center" vertical="center"/>
    </xf>
    <xf numFmtId="0" fontId="6" fillId="0" borderId="56" xfId="0" applyFont="1" applyBorder="1" applyAlignment="1">
      <alignment horizontal="center" vertical="center"/>
    </xf>
    <xf numFmtId="0" fontId="6" fillId="0" borderId="25" xfId="0" applyFont="1" applyBorder="1" applyAlignment="1">
      <alignment horizontal="center" vertical="center"/>
    </xf>
    <xf numFmtId="0" fontId="4" fillId="0" borderId="12" xfId="0" applyFont="1" applyBorder="1" applyAlignment="1">
      <alignment horizontal="left" vertical="center"/>
    </xf>
    <xf numFmtId="0" fontId="4" fillId="0" borderId="24" xfId="0" applyFont="1" applyBorder="1" applyAlignment="1">
      <alignment horizontal="left" vertical="center"/>
    </xf>
    <xf numFmtId="0" fontId="4" fillId="0" borderId="13" xfId="0" applyFont="1" applyBorder="1" applyAlignment="1">
      <alignment horizontal="left" vertical="center"/>
    </xf>
    <xf numFmtId="0" fontId="4" fillId="0" borderId="25" xfId="0" applyFont="1" applyBorder="1" applyAlignment="1">
      <alignment horizontal="left" vertical="center"/>
    </xf>
    <xf numFmtId="0" fontId="6" fillId="0" borderId="43" xfId="0" applyFont="1" applyBorder="1" applyAlignment="1">
      <alignment horizontal="center" vertical="center"/>
    </xf>
    <xf numFmtId="0" fontId="6" fillId="0" borderId="24" xfId="0" applyFont="1" applyBorder="1" applyAlignment="1">
      <alignment horizontal="center" vertical="center"/>
    </xf>
    <xf numFmtId="0" fontId="6" fillId="0" borderId="55" xfId="0" applyFont="1" applyBorder="1" applyAlignment="1">
      <alignment horizontal="center" vertical="center"/>
    </xf>
    <xf numFmtId="0" fontId="6" fillId="0" borderId="2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79" xfId="0" applyFont="1" applyBorder="1" applyAlignment="1">
      <alignment horizontal="center" vertical="center"/>
    </xf>
    <xf numFmtId="0" fontId="6" fillId="0" borderId="59" xfId="0" applyFont="1" applyBorder="1" applyAlignment="1">
      <alignment horizontal="center" vertical="center"/>
    </xf>
    <xf numFmtId="0" fontId="6" fillId="0" borderId="51" xfId="0" applyFont="1" applyBorder="1" applyAlignment="1">
      <alignment vertical="center"/>
    </xf>
    <xf numFmtId="0" fontId="6" fillId="0" borderId="29" xfId="0" applyFont="1" applyBorder="1" applyAlignment="1">
      <alignment horizontal="center" vertical="center"/>
    </xf>
    <xf numFmtId="0" fontId="6" fillId="0" borderId="61" xfId="0" applyFont="1" applyBorder="1" applyAlignment="1">
      <alignment vertical="center"/>
    </xf>
    <xf numFmtId="0" fontId="4" fillId="0" borderId="26"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4" fillId="0" borderId="100" xfId="2" applyFont="1" applyBorder="1" applyAlignment="1">
      <alignment horizontal="center" vertical="center" shrinkToFit="1"/>
    </xf>
    <xf numFmtId="0" fontId="4" fillId="0" borderId="90" xfId="2" applyFont="1" applyBorder="1" applyAlignment="1">
      <alignment horizontal="center" vertical="center" shrinkToFit="1"/>
    </xf>
    <xf numFmtId="177" fontId="4" fillId="0" borderId="100" xfId="2" applyNumberFormat="1" applyFont="1" applyBorder="1" applyAlignment="1">
      <alignment vertical="center" shrinkToFit="1"/>
    </xf>
    <xf numFmtId="177" fontId="4" fillId="0" borderId="101" xfId="2" applyNumberFormat="1" applyFont="1" applyBorder="1" applyAlignment="1">
      <alignment vertical="center" shrinkToFit="1"/>
    </xf>
    <xf numFmtId="0" fontId="4" fillId="0" borderId="100" xfId="2" applyFont="1" applyBorder="1" applyAlignment="1">
      <alignment vertical="center" shrinkToFit="1"/>
    </xf>
    <xf numFmtId="0" fontId="4" fillId="0" borderId="101" xfId="2" applyFont="1" applyBorder="1" applyAlignment="1">
      <alignment vertical="center" shrinkToFit="1"/>
    </xf>
    <xf numFmtId="0" fontId="4" fillId="0" borderId="100" xfId="2" applyFont="1" applyBorder="1" applyAlignment="1">
      <alignment horizontal="center" vertical="center" wrapText="1"/>
    </xf>
    <xf numFmtId="0" fontId="4" fillId="0" borderId="101" xfId="0" applyFont="1" applyBorder="1" applyAlignment="1">
      <alignment horizontal="center" vertical="center" wrapText="1"/>
    </xf>
    <xf numFmtId="0" fontId="4" fillId="0" borderId="101" xfId="0" applyFont="1" applyBorder="1" applyAlignment="1">
      <alignment vertical="center" shrinkToFit="1"/>
    </xf>
    <xf numFmtId="0" fontId="4" fillId="0" borderId="101" xfId="0" applyFont="1" applyBorder="1" applyAlignment="1">
      <alignment horizontal="center" vertical="center" shrinkToFit="1"/>
    </xf>
    <xf numFmtId="0" fontId="0" fillId="0" borderId="101" xfId="0" applyBorder="1" applyAlignment="1">
      <alignment vertical="center" shrinkToFit="1"/>
    </xf>
    <xf numFmtId="181" fontId="4" fillId="0" borderId="100" xfId="2" applyNumberFormat="1" applyFont="1" applyBorder="1" applyAlignment="1">
      <alignment vertical="center" shrinkToFit="1"/>
    </xf>
    <xf numFmtId="181" fontId="4" fillId="0" borderId="101" xfId="0" applyNumberFormat="1" applyFont="1" applyBorder="1" applyAlignment="1">
      <alignment vertical="center" shrinkToFit="1"/>
    </xf>
    <xf numFmtId="57" fontId="4" fillId="0" borderId="100" xfId="2" applyNumberFormat="1" applyFont="1" applyBorder="1" applyAlignment="1">
      <alignment horizontal="center" vertical="center" shrinkToFit="1"/>
    </xf>
    <xf numFmtId="0" fontId="4" fillId="0" borderId="90" xfId="0" applyFont="1" applyBorder="1" applyAlignment="1">
      <alignment horizontal="center" vertical="center" shrinkToFit="1"/>
    </xf>
    <xf numFmtId="0" fontId="0" fillId="0" borderId="101" xfId="0" applyBorder="1" applyAlignment="1">
      <alignment horizontal="center" vertical="center" shrinkToFit="1"/>
    </xf>
    <xf numFmtId="0" fontId="4" fillId="0" borderId="100" xfId="2" applyFont="1" applyBorder="1" applyAlignment="1">
      <alignment horizontal="right" vertical="center" shrinkToFit="1"/>
    </xf>
    <xf numFmtId="0" fontId="4" fillId="0" borderId="101" xfId="0" applyFont="1" applyBorder="1" applyAlignment="1">
      <alignment horizontal="right" vertical="center" shrinkToFit="1"/>
    </xf>
    <xf numFmtId="49" fontId="4" fillId="0" borderId="100" xfId="2" applyNumberFormat="1" applyFont="1" applyBorder="1" applyAlignment="1">
      <alignment horizontal="center" vertical="center" shrinkToFit="1"/>
    </xf>
    <xf numFmtId="49" fontId="4" fillId="0" borderId="101" xfId="0" applyNumberFormat="1" applyFont="1" applyBorder="1" applyAlignment="1">
      <alignment horizontal="center" vertical="center" shrinkToFit="1"/>
    </xf>
    <xf numFmtId="3" fontId="4" fillId="0" borderId="100" xfId="2" applyNumberFormat="1" applyFont="1" applyBorder="1" applyAlignment="1">
      <alignment vertical="center" shrinkToFit="1"/>
    </xf>
    <xf numFmtId="3" fontId="4" fillId="0" borderId="101" xfId="0" applyNumberFormat="1" applyFont="1" applyBorder="1" applyAlignment="1">
      <alignment vertical="center" shrinkToFit="1"/>
    </xf>
    <xf numFmtId="0" fontId="4" fillId="0" borderId="120" xfId="2" applyFont="1" applyBorder="1" applyAlignment="1">
      <alignment horizontal="center" vertical="center" shrinkToFit="1"/>
    </xf>
    <xf numFmtId="0" fontId="4" fillId="0" borderId="101" xfId="2" applyFont="1" applyBorder="1" applyAlignment="1">
      <alignment horizontal="center" vertical="center" shrinkToFit="1"/>
    </xf>
    <xf numFmtId="177" fontId="4" fillId="0" borderId="90" xfId="2" applyNumberFormat="1" applyFont="1" applyBorder="1" applyAlignment="1">
      <alignment vertical="center" shrinkToFit="1"/>
    </xf>
    <xf numFmtId="0" fontId="4" fillId="0" borderId="90" xfId="0" applyFont="1" applyBorder="1" applyAlignment="1">
      <alignment horizontal="right" vertical="center" shrinkToFit="1"/>
    </xf>
    <xf numFmtId="0" fontId="0" fillId="0" borderId="90" xfId="0" applyBorder="1" applyAlignment="1">
      <alignment horizontal="center" vertical="center" shrinkToFit="1"/>
    </xf>
    <xf numFmtId="49" fontId="4" fillId="0" borderId="90" xfId="0" applyNumberFormat="1" applyFont="1" applyBorder="1" applyAlignment="1">
      <alignment horizontal="center" vertical="center" shrinkToFit="1"/>
    </xf>
    <xf numFmtId="3" fontId="4" fillId="0" borderId="90" xfId="0" applyNumberFormat="1" applyFont="1" applyBorder="1" applyAlignment="1">
      <alignment vertical="center" shrinkToFit="1"/>
    </xf>
    <xf numFmtId="0" fontId="0" fillId="0" borderId="90" xfId="0" applyBorder="1" applyAlignment="1">
      <alignment vertical="center" shrinkToFit="1"/>
    </xf>
    <xf numFmtId="0" fontId="4" fillId="0" borderId="90" xfId="0" applyFont="1" applyBorder="1" applyAlignment="1">
      <alignment vertical="center" shrinkToFit="1"/>
    </xf>
    <xf numFmtId="0" fontId="4" fillId="0" borderId="90" xfId="2" applyFont="1" applyBorder="1" applyAlignment="1">
      <alignment vertical="center" shrinkToFit="1"/>
    </xf>
    <xf numFmtId="0" fontId="4" fillId="0" borderId="90" xfId="0" applyFont="1" applyBorder="1" applyAlignment="1">
      <alignment horizontal="center" vertical="center" wrapText="1"/>
    </xf>
    <xf numFmtId="181" fontId="4" fillId="0" borderId="90" xfId="0" applyNumberFormat="1" applyFont="1" applyBorder="1" applyAlignment="1">
      <alignment vertical="center" shrinkToFit="1"/>
    </xf>
    <xf numFmtId="0" fontId="6" fillId="0" borderId="100" xfId="2" applyFont="1" applyBorder="1" applyAlignment="1">
      <alignment horizontal="center" vertical="center" textRotation="255" wrapText="1"/>
    </xf>
    <xf numFmtId="0" fontId="6" fillId="0" borderId="89" xfId="0" applyFont="1" applyBorder="1" applyAlignment="1">
      <alignment horizontal="center" vertical="center" textRotation="255" wrapText="1"/>
    </xf>
    <xf numFmtId="0" fontId="6" fillId="0" borderId="90" xfId="0" applyFont="1" applyBorder="1" applyAlignment="1">
      <alignment horizontal="center" vertical="center" textRotation="255" wrapText="1"/>
    </xf>
    <xf numFmtId="0" fontId="6" fillId="0" borderId="100" xfId="2" applyFont="1" applyFill="1" applyBorder="1" applyAlignment="1">
      <alignment horizontal="center" vertical="center"/>
    </xf>
    <xf numFmtId="0" fontId="6" fillId="0" borderId="100"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100" xfId="2" applyFont="1" applyBorder="1" applyAlignment="1">
      <alignment horizontal="center" vertical="center" wrapText="1"/>
    </xf>
    <xf numFmtId="0" fontId="6" fillId="0" borderId="89" xfId="0" applyFont="1" applyBorder="1" applyAlignment="1">
      <alignment horizontal="center" vertical="center" wrapText="1"/>
    </xf>
    <xf numFmtId="0" fontId="6" fillId="0" borderId="102" xfId="2" applyFont="1" applyFill="1" applyBorder="1" applyAlignment="1">
      <alignment horizontal="center" vertical="center"/>
    </xf>
    <xf numFmtId="0" fontId="6" fillId="0" borderId="103" xfId="0" applyFont="1" applyFill="1" applyBorder="1" applyAlignment="1">
      <alignment horizontal="center" vertical="center"/>
    </xf>
    <xf numFmtId="0" fontId="6" fillId="0" borderId="105" xfId="0" applyFont="1" applyFill="1" applyBorder="1" applyAlignment="1">
      <alignment horizontal="center" vertical="center"/>
    </xf>
    <xf numFmtId="0" fontId="6" fillId="0" borderId="106" xfId="0" applyFont="1" applyFill="1" applyBorder="1" applyAlignment="1">
      <alignment horizontal="center" vertical="center"/>
    </xf>
    <xf numFmtId="0" fontId="6" fillId="0" borderId="90" xfId="0" applyFont="1" applyBorder="1" applyAlignment="1">
      <alignment horizontal="center" vertical="center" wrapText="1"/>
    </xf>
    <xf numFmtId="0" fontId="6" fillId="0" borderId="100" xfId="2" applyFont="1" applyBorder="1" applyAlignment="1">
      <alignment horizontal="center" vertical="center" textRotation="255"/>
    </xf>
    <xf numFmtId="0" fontId="6" fillId="0" borderId="89" xfId="0" applyFont="1" applyBorder="1" applyAlignment="1">
      <alignment horizontal="center" vertical="center" textRotation="255"/>
    </xf>
    <xf numFmtId="0" fontId="6" fillId="0" borderId="100" xfId="2" applyFont="1" applyBorder="1" applyAlignment="1">
      <alignment horizontal="center" vertical="top" textRotation="255" shrinkToFit="1"/>
    </xf>
    <xf numFmtId="0" fontId="6" fillId="0" borderId="89" xfId="0" applyFont="1" applyBorder="1" applyAlignment="1">
      <alignment horizontal="center" vertical="top" textRotation="255" shrinkToFit="1"/>
    </xf>
    <xf numFmtId="0" fontId="6" fillId="0" borderId="90" xfId="0" applyFont="1" applyBorder="1" applyAlignment="1">
      <alignment horizontal="center" vertical="top" textRotation="255" shrinkToFit="1"/>
    </xf>
    <xf numFmtId="0" fontId="6" fillId="0" borderId="100" xfId="2" applyFont="1" applyFill="1" applyBorder="1" applyAlignment="1">
      <alignment horizontal="center" vertical="center" wrapText="1"/>
    </xf>
    <xf numFmtId="0" fontId="6" fillId="0" borderId="89" xfId="0" applyFont="1" applyFill="1" applyBorder="1" applyAlignment="1">
      <alignment horizontal="center" vertical="center"/>
    </xf>
    <xf numFmtId="0" fontId="6" fillId="0" borderId="100" xfId="2"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89" xfId="2" applyFont="1" applyFill="1" applyBorder="1" applyAlignment="1">
      <alignment horizontal="center" vertical="center" wrapText="1"/>
    </xf>
    <xf numFmtId="0" fontId="6" fillId="0" borderId="90" xfId="2" applyFont="1" applyFill="1" applyBorder="1" applyAlignment="1">
      <alignment horizontal="center" vertical="center" wrapText="1"/>
    </xf>
    <xf numFmtId="0" fontId="6" fillId="0" borderId="104" xfId="0" applyFont="1" applyFill="1" applyBorder="1" applyAlignment="1">
      <alignment horizontal="center" vertical="center"/>
    </xf>
    <xf numFmtId="0" fontId="6" fillId="0" borderId="107" xfId="0" applyFont="1" applyFill="1" applyBorder="1" applyAlignment="1">
      <alignment horizontal="center" vertical="center"/>
    </xf>
    <xf numFmtId="0" fontId="6" fillId="0" borderId="105" xfId="2" applyFont="1" applyFill="1" applyBorder="1" applyAlignment="1">
      <alignment horizontal="center" vertical="center" wrapText="1"/>
    </xf>
    <xf numFmtId="0" fontId="6" fillId="0" borderId="107" xfId="2" applyFont="1" applyFill="1" applyBorder="1" applyAlignment="1">
      <alignment horizontal="center" vertical="center" wrapText="1"/>
    </xf>
    <xf numFmtId="0" fontId="6" fillId="0" borderId="102" xfId="0" applyFont="1" applyFill="1" applyBorder="1" applyAlignment="1">
      <alignment horizontal="center" vertical="center"/>
    </xf>
    <xf numFmtId="0" fontId="6" fillId="0" borderId="112" xfId="0" applyFont="1" applyFill="1" applyBorder="1" applyAlignment="1">
      <alignment horizontal="center" vertical="center"/>
    </xf>
    <xf numFmtId="0" fontId="6" fillId="0" borderId="113" xfId="0" applyFont="1" applyFill="1" applyBorder="1" applyAlignment="1">
      <alignment horizontal="center" vertical="center"/>
    </xf>
    <xf numFmtId="0" fontId="6" fillId="0" borderId="118" xfId="2" applyFont="1" applyFill="1" applyBorder="1" applyAlignment="1">
      <alignment horizontal="center" vertical="center" wrapText="1"/>
    </xf>
    <xf numFmtId="0" fontId="6" fillId="0" borderId="119" xfId="2" applyFont="1" applyFill="1" applyBorder="1" applyAlignment="1">
      <alignment horizontal="center" vertical="center" wrapText="1"/>
    </xf>
    <xf numFmtId="0" fontId="6" fillId="0" borderId="102" xfId="2" applyFont="1" applyFill="1" applyBorder="1" applyAlignment="1">
      <alignment horizontal="center" vertical="center" wrapText="1"/>
    </xf>
    <xf numFmtId="0" fontId="6" fillId="0" borderId="104" xfId="2" applyFont="1" applyFill="1" applyBorder="1" applyAlignment="1">
      <alignment horizontal="center" vertical="center" wrapText="1"/>
    </xf>
    <xf numFmtId="0" fontId="6" fillId="0" borderId="108" xfId="0" applyFont="1" applyFill="1" applyBorder="1" applyAlignment="1">
      <alignment horizontal="center" vertical="center" wrapText="1" shrinkToFit="1"/>
    </xf>
    <xf numFmtId="0" fontId="6" fillId="0" borderId="109" xfId="0" applyFont="1" applyFill="1" applyBorder="1" applyAlignment="1">
      <alignment horizontal="center" vertical="center" shrinkToFit="1"/>
    </xf>
    <xf numFmtId="0" fontId="6" fillId="0" borderId="110" xfId="2" applyFont="1" applyFill="1" applyBorder="1" applyAlignment="1">
      <alignment horizontal="center" vertical="center" wrapText="1" shrinkToFit="1"/>
    </xf>
    <xf numFmtId="0" fontId="6" fillId="0" borderId="111" xfId="2" applyFont="1" applyFill="1" applyBorder="1" applyAlignment="1">
      <alignment horizontal="center" vertical="center" shrinkToFit="1"/>
    </xf>
    <xf numFmtId="0" fontId="6" fillId="0" borderId="7" xfId="0" applyFont="1" applyFill="1" applyBorder="1" applyAlignment="1">
      <alignment horizontal="center" vertical="center"/>
    </xf>
    <xf numFmtId="0" fontId="6" fillId="0" borderId="72" xfId="0" applyFont="1" applyFill="1" applyBorder="1" applyAlignment="1">
      <alignment horizontal="center" vertical="center" shrinkToFit="1"/>
    </xf>
    <xf numFmtId="0" fontId="6" fillId="0" borderId="114" xfId="0" applyFont="1" applyFill="1" applyBorder="1" applyAlignment="1">
      <alignment horizontal="center" vertical="center" shrinkToFit="1"/>
    </xf>
    <xf numFmtId="0" fontId="6" fillId="0" borderId="74" xfId="0" applyFont="1" applyFill="1" applyBorder="1" applyAlignment="1">
      <alignment horizontal="center" vertical="center" wrapText="1" shrinkToFit="1"/>
    </xf>
    <xf numFmtId="0" fontId="6" fillId="0" borderId="115" xfId="0" applyFont="1" applyFill="1" applyBorder="1" applyAlignment="1">
      <alignment horizontal="center" vertical="center" shrinkToFit="1"/>
    </xf>
    <xf numFmtId="0" fontId="6" fillId="0" borderId="114" xfId="2"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116" xfId="0" applyFont="1" applyFill="1" applyBorder="1" applyAlignment="1">
      <alignment horizontal="center" vertical="center" shrinkToFit="1"/>
    </xf>
    <xf numFmtId="0" fontId="6" fillId="0" borderId="117" xfId="0" applyFont="1" applyFill="1" applyBorder="1" applyAlignment="1">
      <alignment horizontal="center" vertical="center" shrinkToFit="1"/>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27"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0" fontId="6" fillId="0" borderId="14" xfId="0" applyFont="1" applyBorder="1" applyAlignment="1">
      <alignment horizontal="center" wrapText="1"/>
    </xf>
    <xf numFmtId="0" fontId="6" fillId="0" borderId="13" xfId="0" applyFont="1" applyBorder="1" applyAlignment="1">
      <alignment horizontal="center" wrapText="1"/>
    </xf>
    <xf numFmtId="0" fontId="6" fillId="0" borderId="27" xfId="0" applyFont="1" applyBorder="1" applyAlignment="1">
      <alignment vertical="center"/>
    </xf>
    <xf numFmtId="0" fontId="6" fillId="0" borderId="25" xfId="0" applyFont="1" applyBorder="1" applyAlignment="1">
      <alignment vertical="center"/>
    </xf>
    <xf numFmtId="0" fontId="6" fillId="0" borderId="41" xfId="0" applyFont="1" applyBorder="1" applyAlignment="1">
      <alignment horizontal="distributed" vertical="center" justifyLastLine="1"/>
    </xf>
    <xf numFmtId="0" fontId="4" fillId="0" borderId="55" xfId="0" applyFont="1" applyBorder="1" applyAlignment="1">
      <alignment vertical="center"/>
    </xf>
    <xf numFmtId="0" fontId="0" fillId="0" borderId="43" xfId="0" applyBorder="1" applyAlignment="1">
      <alignment vertical="center"/>
    </xf>
    <xf numFmtId="0" fontId="4" fillId="0" borderId="26" xfId="0" applyFont="1" applyBorder="1" applyAlignment="1">
      <alignment horizontal="right"/>
    </xf>
    <xf numFmtId="0" fontId="0" fillId="0" borderId="23" xfId="0" applyBorder="1" applyAlignment="1">
      <alignment horizontal="right"/>
    </xf>
    <xf numFmtId="0" fontId="4" fillId="0" borderId="29" xfId="0" applyFont="1" applyBorder="1" applyAlignment="1">
      <alignment vertical="center"/>
    </xf>
    <xf numFmtId="0" fontId="0" fillId="0" borderId="60" xfId="0"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179" fontId="4" fillId="0" borderId="36" xfId="0" applyNumberFormat="1" applyFont="1" applyBorder="1" applyAlignment="1">
      <alignment horizontal="center" vertical="center"/>
    </xf>
    <xf numFmtId="0" fontId="0" fillId="0" borderId="59" xfId="0" applyBorder="1" applyAlignment="1">
      <alignment vertical="center"/>
    </xf>
    <xf numFmtId="0" fontId="0" fillId="0" borderId="44" xfId="0" applyBorder="1" applyAlignment="1">
      <alignment vertical="center"/>
    </xf>
    <xf numFmtId="179" fontId="4" fillId="0" borderId="15" xfId="0" applyNumberFormat="1" applyFont="1" applyBorder="1" applyAlignment="1">
      <alignment horizontal="center" vertical="center"/>
    </xf>
    <xf numFmtId="179" fontId="4" fillId="0" borderId="42" xfId="0" applyNumberFormat="1" applyFont="1" applyBorder="1" applyAlignment="1">
      <alignment horizontal="center" vertical="center"/>
    </xf>
    <xf numFmtId="0" fontId="4" fillId="0" borderId="43" xfId="0" applyFont="1" applyBorder="1" applyAlignment="1">
      <alignment vertical="center"/>
    </xf>
    <xf numFmtId="0" fontId="4" fillId="0" borderId="23" xfId="0" applyFont="1" applyBorder="1" applyAlignment="1">
      <alignment horizontal="right"/>
    </xf>
    <xf numFmtId="0" fontId="4" fillId="0" borderId="60" xfId="0" applyFont="1" applyBorder="1" applyAlignment="1">
      <alignment vertical="center"/>
    </xf>
    <xf numFmtId="0" fontId="0" fillId="0" borderId="45" xfId="0" applyBorder="1" applyAlignment="1">
      <alignment vertical="center"/>
    </xf>
    <xf numFmtId="0" fontId="0" fillId="0" borderId="56" xfId="0" applyBorder="1" applyAlignment="1">
      <alignment vertical="center"/>
    </xf>
    <xf numFmtId="0" fontId="0" fillId="0" borderId="9" xfId="0" applyBorder="1" applyAlignment="1">
      <alignment horizontal="right"/>
    </xf>
    <xf numFmtId="0" fontId="0" fillId="0" borderId="61" xfId="0" applyBorder="1" applyAlignment="1">
      <alignment vertical="center"/>
    </xf>
    <xf numFmtId="0" fontId="0" fillId="0" borderId="63" xfId="0" applyBorder="1" applyAlignment="1">
      <alignment vertical="center"/>
    </xf>
    <xf numFmtId="179" fontId="4" fillId="0" borderId="16" xfId="0" applyNumberFormat="1" applyFont="1" applyBorder="1" applyAlignment="1">
      <alignment horizontal="center" vertical="center"/>
    </xf>
    <xf numFmtId="0" fontId="0" fillId="0" borderId="46" xfId="0" applyBorder="1" applyAlignment="1">
      <alignment vertical="center"/>
    </xf>
    <xf numFmtId="0" fontId="0" fillId="0" borderId="92" xfId="0" applyBorder="1" applyAlignment="1">
      <alignment vertical="center"/>
    </xf>
    <xf numFmtId="0" fontId="0" fillId="0" borderId="51" xfId="0" applyBorder="1" applyAlignment="1">
      <alignment vertical="center"/>
    </xf>
    <xf numFmtId="179" fontId="4" fillId="0" borderId="45" xfId="0" applyNumberFormat="1" applyFont="1" applyBorder="1" applyAlignment="1">
      <alignment horizontal="center" vertical="center"/>
    </xf>
    <xf numFmtId="179" fontId="4" fillId="0" borderId="54" xfId="0" applyNumberFormat="1" applyFont="1" applyBorder="1" applyAlignment="1">
      <alignment horizontal="center" vertical="center"/>
    </xf>
    <xf numFmtId="179" fontId="4" fillId="0" borderId="39" xfId="0" applyNumberFormat="1" applyFont="1" applyBorder="1" applyAlignment="1">
      <alignment horizontal="center" vertical="center"/>
    </xf>
    <xf numFmtId="0" fontId="4" fillId="0" borderId="63" xfId="0" applyFont="1" applyBorder="1" applyAlignment="1">
      <alignment horizontal="left" vertical="center"/>
    </xf>
    <xf numFmtId="0" fontId="4" fillId="0" borderId="31" xfId="0" applyFont="1" applyBorder="1" applyAlignment="1">
      <alignment horizontal="left" vertical="center"/>
    </xf>
    <xf numFmtId="0" fontId="4" fillId="0" borderId="30" xfId="0" applyFont="1" applyBorder="1" applyAlignment="1">
      <alignment horizontal="left" vertical="center"/>
    </xf>
    <xf numFmtId="0" fontId="4" fillId="0" borderId="45"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59" xfId="0" applyFont="1" applyBorder="1" applyAlignment="1">
      <alignment horizontal="left" vertical="center"/>
    </xf>
    <xf numFmtId="0" fontId="4" fillId="0" borderId="52" xfId="0" applyFont="1" applyBorder="1" applyAlignment="1">
      <alignment horizontal="left" vertical="center"/>
    </xf>
    <xf numFmtId="0" fontId="4" fillId="0" borderId="57" xfId="0" applyFont="1" applyBorder="1" applyAlignment="1">
      <alignment horizontal="left" vertical="center"/>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4" fillId="0" borderId="20" xfId="0" applyFont="1" applyBorder="1" applyAlignment="1">
      <alignment horizontal="center" vertical="center"/>
    </xf>
    <xf numFmtId="0" fontId="6" fillId="0" borderId="65" xfId="0" applyFont="1" applyBorder="1" applyAlignment="1">
      <alignment horizontal="distributed" vertical="center" indent="1"/>
    </xf>
    <xf numFmtId="0" fontId="0" fillId="0" borderId="12" xfId="0" applyBorder="1" applyAlignment="1">
      <alignment horizontal="center" vertical="center"/>
    </xf>
    <xf numFmtId="0" fontId="4" fillId="0" borderId="29" xfId="0" applyFont="1" applyBorder="1" applyAlignment="1">
      <alignment horizontal="distributed" vertical="center" indent="1"/>
    </xf>
    <xf numFmtId="0" fontId="6" fillId="0" borderId="29" xfId="0" applyFont="1" applyBorder="1" applyAlignment="1">
      <alignment horizontal="distributed" vertical="center" indent="1"/>
    </xf>
    <xf numFmtId="0" fontId="6" fillId="0" borderId="60" xfId="0" applyFont="1" applyBorder="1" applyAlignment="1">
      <alignment horizontal="distributed" vertical="center" indent="1"/>
    </xf>
    <xf numFmtId="0" fontId="4" fillId="0" borderId="0" xfId="0" applyFont="1" applyBorder="1" applyAlignment="1">
      <alignment horizontal="center" vertical="center"/>
    </xf>
    <xf numFmtId="0" fontId="0" fillId="0" borderId="13" xfId="0"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right" vertical="center"/>
    </xf>
    <xf numFmtId="0" fontId="0" fillId="0" borderId="56" xfId="0" applyBorder="1" applyAlignment="1">
      <alignment horizontal="right" vertical="center"/>
    </xf>
    <xf numFmtId="0" fontId="4" fillId="0" borderId="12" xfId="0" applyFont="1" applyBorder="1" applyAlignment="1">
      <alignment vertical="center"/>
    </xf>
    <xf numFmtId="0" fontId="0" fillId="0" borderId="13" xfId="0" applyBorder="1" applyAlignment="1">
      <alignment vertical="center"/>
    </xf>
    <xf numFmtId="0" fontId="0" fillId="0" borderId="37" xfId="0" applyBorder="1" applyAlignment="1">
      <alignment vertical="center"/>
    </xf>
    <xf numFmtId="0" fontId="0" fillId="0" borderId="43" xfId="0" applyBorder="1" applyAlignment="1">
      <alignment horizontal="right" vertical="center"/>
    </xf>
    <xf numFmtId="0" fontId="0" fillId="0" borderId="12" xfId="0" applyBorder="1" applyAlignment="1">
      <alignment vertical="center"/>
    </xf>
    <xf numFmtId="0" fontId="0" fillId="0" borderId="9" xfId="0" applyBorder="1" applyAlignment="1">
      <alignment vertical="center"/>
    </xf>
    <xf numFmtId="0" fontId="4" fillId="0" borderId="26" xfId="0" applyFont="1" applyBorder="1" applyAlignment="1">
      <alignment vertical="center"/>
    </xf>
    <xf numFmtId="0" fontId="4" fillId="0" borderId="50" xfId="0" applyFont="1" applyBorder="1" applyAlignment="1">
      <alignment vertical="center"/>
    </xf>
    <xf numFmtId="0" fontId="4" fillId="0" borderId="44" xfId="0" applyFont="1" applyBorder="1" applyAlignment="1">
      <alignment vertical="center"/>
    </xf>
    <xf numFmtId="0" fontId="4" fillId="0" borderId="41" xfId="0" applyFont="1" applyBorder="1" applyAlignment="1">
      <alignment vertical="center"/>
    </xf>
    <xf numFmtId="0" fontId="4" fillId="0" borderId="14" xfId="0" applyFont="1" applyBorder="1" applyAlignment="1">
      <alignment vertical="center"/>
    </xf>
    <xf numFmtId="0" fontId="4" fillId="0" borderId="35" xfId="0" applyFont="1" applyBorder="1" applyAlignment="1">
      <alignment horizontal="distributed" vertical="center" justifyLastLine="1"/>
    </xf>
    <xf numFmtId="0" fontId="4" fillId="0" borderId="49" xfId="0" applyFont="1" applyBorder="1" applyAlignment="1">
      <alignment horizontal="distributed" vertical="center" justifyLastLine="1"/>
    </xf>
    <xf numFmtId="0" fontId="4" fillId="0" borderId="47" xfId="0" applyFont="1" applyBorder="1" applyAlignment="1">
      <alignment horizontal="distributed" vertical="center" justifyLastLine="1"/>
    </xf>
    <xf numFmtId="0" fontId="4" fillId="0" borderId="64" xfId="0" applyFont="1" applyBorder="1" applyAlignment="1">
      <alignment horizontal="distributed" vertical="center" justifyLastLine="1"/>
    </xf>
    <xf numFmtId="0" fontId="4" fillId="0" borderId="65" xfId="0" applyFont="1" applyBorder="1" applyAlignment="1">
      <alignment horizontal="distributed" vertical="center" justifyLastLine="1"/>
    </xf>
    <xf numFmtId="0" fontId="4" fillId="0" borderId="55" xfId="0" applyFont="1" applyBorder="1" applyAlignment="1">
      <alignment horizontal="right" vertical="center"/>
    </xf>
    <xf numFmtId="0" fontId="6" fillId="0" borderId="85" xfId="0" applyFont="1" applyBorder="1" applyAlignment="1">
      <alignment horizontal="distributed" vertical="center" indent="2"/>
    </xf>
    <xf numFmtId="0" fontId="6" fillId="0" borderId="58" xfId="0" applyFont="1" applyBorder="1" applyAlignment="1">
      <alignment horizontal="distributed" vertical="center" indent="2"/>
    </xf>
    <xf numFmtId="0" fontId="6" fillId="0" borderId="62" xfId="0" applyFont="1" applyBorder="1" applyAlignment="1">
      <alignment horizontal="distributed" vertical="center" indent="2"/>
    </xf>
    <xf numFmtId="180" fontId="4" fillId="0" borderId="12" xfId="0" applyNumberFormat="1" applyFont="1" applyBorder="1" applyAlignment="1">
      <alignment horizontal="center" vertical="center"/>
    </xf>
    <xf numFmtId="180" fontId="4" fillId="0" borderId="24" xfId="0" applyNumberFormat="1" applyFont="1" applyBorder="1" applyAlignment="1">
      <alignment horizontal="center" vertical="center"/>
    </xf>
    <xf numFmtId="180" fontId="4" fillId="0" borderId="48" xfId="0" applyNumberFormat="1" applyFont="1" applyBorder="1" applyAlignment="1">
      <alignment horizontal="center" vertical="center"/>
    </xf>
    <xf numFmtId="180" fontId="4" fillId="0" borderId="49" xfId="0" applyNumberFormat="1" applyFont="1" applyBorder="1" applyAlignment="1">
      <alignment horizontal="center" vertical="center"/>
    </xf>
    <xf numFmtId="0" fontId="4" fillId="0" borderId="4" xfId="0" applyFont="1" applyBorder="1" applyAlignment="1">
      <alignment horizontal="center" justifyLastLine="1"/>
    </xf>
    <xf numFmtId="0" fontId="4" fillId="0" borderId="0" xfId="0" applyFont="1" applyBorder="1" applyAlignment="1">
      <alignment horizontal="center" justifyLastLine="1"/>
    </xf>
    <xf numFmtId="0" fontId="4" fillId="0" borderId="5" xfId="0" applyFont="1" applyBorder="1" applyAlignment="1">
      <alignment horizontal="center" justifyLastLine="1"/>
    </xf>
    <xf numFmtId="0" fontId="4" fillId="0" borderId="6" xfId="0" applyFont="1" applyBorder="1" applyAlignment="1">
      <alignment horizontal="center" justifyLastLine="1"/>
    </xf>
    <xf numFmtId="0" fontId="4" fillId="0" borderId="7" xfId="0" applyFont="1" applyBorder="1" applyAlignment="1">
      <alignment horizontal="center" justifyLastLine="1"/>
    </xf>
    <xf numFmtId="0" fontId="4" fillId="0" borderId="8" xfId="0" applyFont="1" applyBorder="1" applyAlignment="1">
      <alignment horizontal="center" justifyLastLine="1"/>
    </xf>
    <xf numFmtId="180" fontId="4" fillId="0" borderId="14"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4" fillId="0" borderId="121" xfId="0" applyFont="1" applyBorder="1" applyAlignment="1">
      <alignment horizontal="distributed" vertical="center"/>
    </xf>
    <xf numFmtId="0" fontId="4" fillId="0" borderId="122" xfId="0" applyFont="1" applyBorder="1" applyAlignment="1">
      <alignment vertical="center"/>
    </xf>
    <xf numFmtId="0" fontId="4" fillId="0" borderId="123" xfId="0" applyFont="1" applyBorder="1" applyAlignment="1">
      <alignment vertical="center"/>
    </xf>
    <xf numFmtId="0" fontId="0" fillId="0" borderId="12" xfId="0" applyBorder="1" applyAlignment="1">
      <alignment horizontal="left" vertical="center"/>
    </xf>
    <xf numFmtId="0" fontId="6" fillId="0" borderId="80" xfId="0" applyFont="1" applyBorder="1" applyAlignment="1">
      <alignment horizontal="distributed" vertical="center" wrapText="1" justifyLastLine="1"/>
    </xf>
    <xf numFmtId="0" fontId="6" fillId="0" borderId="66" xfId="0" applyFont="1" applyBorder="1" applyAlignment="1">
      <alignment horizontal="distributed" vertical="center" wrapText="1" justifyLastLine="1"/>
    </xf>
    <xf numFmtId="0" fontId="6" fillId="0" borderId="50" xfId="0" applyFont="1" applyBorder="1" applyAlignment="1">
      <alignment horizontal="distributed" vertical="center" wrapText="1" justifyLastLine="1"/>
    </xf>
    <xf numFmtId="0" fontId="6" fillId="0" borderId="61"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6" fillId="0" borderId="51" xfId="0" applyFont="1" applyBorder="1" applyAlignment="1">
      <alignment horizontal="distributed" vertical="center" wrapText="1" justifyLastLine="1"/>
    </xf>
    <xf numFmtId="0" fontId="6" fillId="0" borderId="41"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26" xfId="0" applyFont="1" applyBorder="1" applyAlignment="1">
      <alignment horizontal="distributed" vertical="center" wrapText="1" justifyLastLine="1"/>
    </xf>
    <xf numFmtId="0" fontId="6" fillId="0" borderId="9" xfId="0" applyFont="1" applyBorder="1" applyAlignment="1">
      <alignment horizontal="distributed" vertical="center" wrapText="1" justifyLastLine="1"/>
    </xf>
    <xf numFmtId="0" fontId="20" fillId="0" borderId="48"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180" fontId="4" fillId="0" borderId="4" xfId="0" applyNumberFormat="1" applyFont="1" applyBorder="1" applyAlignment="1">
      <alignment horizontal="distributed" vertical="center" indent="2"/>
    </xf>
    <xf numFmtId="180" fontId="4" fillId="0" borderId="0" xfId="0" applyNumberFormat="1" applyFont="1" applyAlignment="1">
      <alignment horizontal="distributed" vertical="center" indent="2"/>
    </xf>
    <xf numFmtId="180" fontId="4" fillId="0" borderId="71" xfId="0" applyNumberFormat="1" applyFont="1" applyBorder="1" applyAlignment="1">
      <alignment horizontal="distributed" vertical="center" indent="2"/>
    </xf>
    <xf numFmtId="180" fontId="4" fillId="0" borderId="6" xfId="0" applyNumberFormat="1" applyFont="1" applyBorder="1" applyAlignment="1">
      <alignment horizontal="distributed" vertical="center" indent="2"/>
    </xf>
    <xf numFmtId="180" fontId="4" fillId="0" borderId="7" xfId="0" applyNumberFormat="1" applyFont="1" applyBorder="1" applyAlignment="1">
      <alignment horizontal="distributed" vertical="center" indent="2"/>
    </xf>
    <xf numFmtId="180" fontId="4" fillId="0" borderId="20" xfId="0" applyNumberFormat="1" applyFont="1" applyBorder="1" applyAlignment="1">
      <alignment horizontal="distributed" vertical="center" indent="2"/>
    </xf>
    <xf numFmtId="0" fontId="6" fillId="0" borderId="48" xfId="0" applyFont="1" applyBorder="1" applyAlignment="1">
      <alignment horizontal="distributed" vertical="center" justifyLastLine="1"/>
    </xf>
    <xf numFmtId="0" fontId="6" fillId="0" borderId="49" xfId="0" applyFont="1" applyBorder="1" applyAlignment="1">
      <alignment horizontal="distributed" vertical="center" justifyLastLine="1"/>
    </xf>
    <xf numFmtId="0" fontId="6" fillId="0" borderId="48" xfId="0" applyFont="1" applyBorder="1" applyAlignment="1">
      <alignment horizontal="distributed" vertical="center" indent="1"/>
    </xf>
    <xf numFmtId="0" fontId="6" fillId="0" borderId="49" xfId="0" applyFont="1" applyBorder="1">
      <alignment vertical="center"/>
    </xf>
    <xf numFmtId="0" fontId="6" fillId="0" borderId="47" xfId="0" applyFont="1" applyBorder="1">
      <alignment vertical="center"/>
    </xf>
    <xf numFmtId="180" fontId="4" fillId="0" borderId="1" xfId="0" applyNumberFormat="1" applyFont="1" applyBorder="1" applyAlignment="1">
      <alignment horizontal="distributed" vertical="center" indent="2"/>
    </xf>
    <xf numFmtId="180" fontId="4" fillId="0" borderId="2" xfId="0" applyNumberFormat="1" applyFont="1" applyBorder="1" applyAlignment="1">
      <alignment horizontal="distributed" vertical="center" indent="2"/>
    </xf>
    <xf numFmtId="180" fontId="4" fillId="0" borderId="19" xfId="0" applyNumberFormat="1" applyFont="1" applyBorder="1" applyAlignment="1">
      <alignment horizontal="distributed" vertical="center" indent="2"/>
    </xf>
    <xf numFmtId="177" fontId="4" fillId="0" borderId="55"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3" xfId="0" applyNumberFormat="1" applyFont="1" applyBorder="1" applyAlignment="1">
      <alignment horizontal="center" vertical="center"/>
    </xf>
    <xf numFmtId="177" fontId="4" fillId="0" borderId="36" xfId="0" applyNumberFormat="1" applyFont="1" applyBorder="1" applyAlignment="1">
      <alignment horizontal="center" vertical="center"/>
    </xf>
    <xf numFmtId="177" fontId="4" fillId="0" borderId="64" xfId="0" applyNumberFormat="1" applyFont="1" applyBorder="1" applyAlignment="1">
      <alignment horizontal="distributed" vertical="center" justifyLastLine="1"/>
    </xf>
    <xf numFmtId="177" fontId="4" fillId="0" borderId="34" xfId="0" applyNumberFormat="1" applyFont="1" applyBorder="1" applyAlignment="1">
      <alignment horizontal="distributed" vertical="center" justifyLastLine="1"/>
    </xf>
    <xf numFmtId="177" fontId="4" fillId="0" borderId="92" xfId="0" applyNumberFormat="1" applyFont="1" applyBorder="1" applyAlignment="1">
      <alignment horizontal="distributed" vertical="center" justifyLastLine="1"/>
    </xf>
    <xf numFmtId="177" fontId="4" fillId="0" borderId="63" xfId="0" applyNumberFormat="1" applyFont="1" applyBorder="1" applyAlignment="1">
      <alignment horizontal="distributed" vertical="center" justifyLastLine="1"/>
    </xf>
    <xf numFmtId="177" fontId="4" fillId="0" borderId="60" xfId="0" applyNumberFormat="1" applyFont="1" applyBorder="1" applyAlignment="1">
      <alignment horizontal="distributed" vertical="center" justifyLastLine="1"/>
    </xf>
    <xf numFmtId="177" fontId="4" fillId="0" borderId="44" xfId="0" applyNumberFormat="1" applyFont="1" applyBorder="1" applyAlignment="1">
      <alignment horizontal="distributed" vertical="center" justifyLastLine="1"/>
    </xf>
    <xf numFmtId="177" fontId="4" fillId="0" borderId="29" xfId="0" applyNumberFormat="1" applyFont="1" applyBorder="1" applyAlignment="1">
      <alignment horizontal="distributed" vertical="center" wrapText="1" justifyLastLine="1"/>
    </xf>
    <xf numFmtId="177" fontId="4" fillId="0" borderId="56" xfId="0" applyNumberFormat="1" applyFont="1" applyBorder="1" applyAlignment="1">
      <alignment horizontal="distributed" vertical="center" wrapText="1" justifyLastLine="1"/>
    </xf>
    <xf numFmtId="177" fontId="4" fillId="0" borderId="48" xfId="0" applyNumberFormat="1" applyFont="1" applyBorder="1" applyAlignment="1">
      <alignment horizontal="center" vertical="center" shrinkToFit="1"/>
    </xf>
    <xf numFmtId="177" fontId="4" fillId="0" borderId="79" xfId="0" applyNumberFormat="1" applyFont="1" applyBorder="1" applyAlignment="1">
      <alignment horizontal="center" vertical="center" shrinkToFit="1"/>
    </xf>
    <xf numFmtId="0" fontId="4" fillId="0" borderId="36" xfId="0" applyFont="1" applyBorder="1" applyAlignment="1">
      <alignment horizontal="distributed" vertical="center" wrapText="1" justifyLastLine="1"/>
    </xf>
    <xf numFmtId="0" fontId="0" fillId="0" borderId="37" xfId="0" applyBorder="1">
      <alignment vertical="center"/>
    </xf>
    <xf numFmtId="177" fontId="4" fillId="0" borderId="4" xfId="0" applyNumberFormat="1" applyFont="1" applyBorder="1" applyAlignment="1">
      <alignment vertical="center"/>
    </xf>
    <xf numFmtId="177" fontId="4" fillId="0" borderId="0" xfId="0" applyNumberFormat="1" applyFont="1" applyBorder="1" applyAlignment="1">
      <alignment vertical="center"/>
    </xf>
    <xf numFmtId="177" fontId="4" fillId="0" borderId="0" xfId="0" applyNumberFormat="1" applyFont="1" applyAlignment="1">
      <alignment vertical="center"/>
    </xf>
    <xf numFmtId="177" fontId="4" fillId="0" borderId="29" xfId="0" applyNumberFormat="1" applyFont="1" applyBorder="1" applyAlignment="1">
      <alignment horizontal="distributed" vertical="center" justifyLastLine="1"/>
    </xf>
    <xf numFmtId="177" fontId="4" fillId="0" borderId="59" xfId="0" applyNumberFormat="1" applyFont="1" applyBorder="1" applyAlignment="1">
      <alignment horizontal="distributed" vertical="center" justifyLastLine="1"/>
    </xf>
    <xf numFmtId="0" fontId="4" fillId="0" borderId="42"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4" fillId="0" borderId="44" xfId="0" applyFont="1" applyBorder="1" applyAlignment="1">
      <alignment horizontal="distributed" vertical="center" wrapText="1" justifyLastLine="1"/>
    </xf>
    <xf numFmtId="0" fontId="4" fillId="0" borderId="60" xfId="0" applyFont="1" applyBorder="1" applyAlignment="1">
      <alignment horizontal="distributed" vertical="center" wrapText="1" justifyLastLine="1"/>
    </xf>
    <xf numFmtId="0" fontId="0" fillId="0" borderId="61" xfId="0" applyBorder="1">
      <alignment vertical="center"/>
    </xf>
    <xf numFmtId="0" fontId="4" fillId="0" borderId="80" xfId="0" applyFont="1" applyBorder="1" applyAlignment="1">
      <alignment horizontal="distributed" vertical="center" justifyLastLine="1"/>
    </xf>
    <xf numFmtId="0" fontId="0" fillId="0" borderId="50" xfId="0" applyBorder="1" applyAlignment="1">
      <alignment horizontal="distributed" vertical="center" justifyLastLine="1"/>
    </xf>
    <xf numFmtId="0" fontId="0" fillId="0" borderId="60" xfId="0" applyBorder="1" applyAlignment="1">
      <alignment horizontal="distributed" vertical="center" justifyLastLine="1"/>
    </xf>
    <xf numFmtId="0" fontId="0" fillId="0" borderId="44" xfId="0" applyBorder="1" applyAlignment="1">
      <alignment horizontal="distributed" vertical="center" justifyLastLine="1"/>
    </xf>
    <xf numFmtId="0" fontId="0" fillId="0" borderId="61" xfId="0" applyBorder="1" applyAlignment="1">
      <alignment horizontal="distributed" vertical="center" justifyLastLine="1"/>
    </xf>
    <xf numFmtId="0" fontId="0" fillId="0" borderId="51" xfId="0" applyBorder="1" applyAlignment="1">
      <alignment horizontal="distributed" vertical="center" justifyLastLine="1"/>
    </xf>
    <xf numFmtId="0" fontId="4" fillId="0" borderId="80" xfId="0" applyFont="1" applyBorder="1" applyAlignment="1">
      <alignment horizontal="distributed" vertical="center" wrapText="1" indent="2"/>
    </xf>
    <xf numFmtId="0" fontId="4" fillId="0" borderId="66" xfId="0" applyFont="1" applyBorder="1" applyAlignment="1">
      <alignment horizontal="distributed" vertical="center" wrapText="1" indent="2"/>
    </xf>
    <xf numFmtId="0" fontId="4" fillId="0" borderId="50" xfId="0" applyFont="1" applyBorder="1" applyAlignment="1">
      <alignment horizontal="distributed" vertical="center" wrapText="1" indent="2"/>
    </xf>
    <xf numFmtId="0" fontId="4" fillId="0" borderId="41" xfId="0" applyFont="1" applyBorder="1" applyAlignment="1">
      <alignment horizontal="distributed" vertical="center" wrapText="1" indent="2"/>
    </xf>
    <xf numFmtId="0" fontId="4" fillId="0" borderId="2" xfId="0" applyFont="1" applyBorder="1" applyAlignment="1">
      <alignment horizontal="left" vertical="center" indent="1"/>
    </xf>
    <xf numFmtId="0" fontId="4" fillId="0" borderId="7" xfId="0" applyFont="1" applyBorder="1" applyAlignment="1">
      <alignment horizontal="left" vertical="center" indent="1"/>
    </xf>
    <xf numFmtId="0" fontId="4" fillId="0" borderId="2" xfId="0" applyFont="1" applyBorder="1" applyAlignment="1">
      <alignment horizontal="right" vertical="center"/>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1" xfId="0" applyFont="1" applyBorder="1" applyAlignment="1">
      <alignment horizontal="distributed" vertical="center" indent="1"/>
    </xf>
    <xf numFmtId="0" fontId="4" fillId="0" borderId="19"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71" xfId="0" applyFont="1" applyBorder="1" applyAlignment="1">
      <alignment horizontal="distributed" vertical="center" indent="1"/>
    </xf>
    <xf numFmtId="0" fontId="4" fillId="0" borderId="3" xfId="0" applyFont="1" applyBorder="1" applyAlignment="1">
      <alignment horizontal="left" vertical="center" indent="1"/>
    </xf>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6" fillId="0" borderId="81" xfId="0" applyFont="1" applyBorder="1" applyAlignment="1">
      <alignment horizontal="center" vertical="center"/>
    </xf>
    <xf numFmtId="0" fontId="6" fillId="0" borderId="83" xfId="0" applyFont="1" applyBorder="1" applyAlignment="1">
      <alignment horizontal="center" vertical="center"/>
    </xf>
    <xf numFmtId="0" fontId="6" fillId="0" borderId="81" xfId="0" applyFont="1" applyBorder="1" applyAlignment="1">
      <alignment horizontal="distributed" vertical="center" indent="1"/>
    </xf>
    <xf numFmtId="0" fontId="6" fillId="0" borderId="86" xfId="0" applyFont="1" applyBorder="1" applyAlignment="1">
      <alignment horizontal="distributed" vertical="center" wrapText="1" justifyLastLine="1"/>
    </xf>
    <xf numFmtId="0" fontId="6" fillId="0" borderId="82" xfId="0" applyFont="1" applyBorder="1" applyAlignment="1">
      <alignment horizontal="distributed" vertical="center" justifyLastLine="1"/>
    </xf>
    <xf numFmtId="0" fontId="6" fillId="0" borderId="85" xfId="0" applyFont="1" applyBorder="1" applyAlignment="1">
      <alignment horizontal="center" vertical="center" wrapText="1" justifyLastLine="1"/>
    </xf>
    <xf numFmtId="0" fontId="6" fillId="0" borderId="58" xfId="0" applyFont="1" applyBorder="1" applyAlignment="1">
      <alignment horizontal="center" vertical="center" justifyLastLine="1"/>
    </xf>
    <xf numFmtId="0" fontId="6" fillId="0" borderId="62" xfId="0" applyFont="1" applyBorder="1" applyAlignment="1">
      <alignment horizontal="center" vertical="center" justifyLastLine="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41" xfId="0" applyFont="1" applyBorder="1" applyAlignment="1">
      <alignment horizontal="distributed" vertical="center" justifyLastLine="1"/>
    </xf>
    <xf numFmtId="0" fontId="4" fillId="0" borderId="36" xfId="0" applyFont="1" applyBorder="1" applyAlignment="1">
      <alignment horizontal="distributed" vertical="center" justifyLastLine="1"/>
    </xf>
    <xf numFmtId="0" fontId="4" fillId="0" borderId="4" xfId="0" applyFont="1" applyBorder="1" applyAlignment="1">
      <alignment horizontal="left" vertical="center" indent="1"/>
    </xf>
    <xf numFmtId="0" fontId="4" fillId="0" borderId="8" xfId="0" applyFont="1" applyBorder="1" applyAlignment="1">
      <alignment horizontal="left" vertical="center" indent="1"/>
    </xf>
    <xf numFmtId="0" fontId="4" fillId="0" borderId="0"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7" xfId="0" applyFont="1" applyBorder="1" applyAlignment="1">
      <alignment horizontal="left" vertical="top" wrapText="1" indent="1"/>
    </xf>
    <xf numFmtId="0" fontId="4" fillId="0" borderId="8" xfId="0" applyFont="1" applyBorder="1" applyAlignment="1">
      <alignment horizontal="left" vertical="top" wrapText="1" indent="1"/>
    </xf>
    <xf numFmtId="0" fontId="6" fillId="0" borderId="85"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124" xfId="0" applyFont="1" applyBorder="1" applyAlignment="1">
      <alignment horizontal="center" vertical="center" wrapText="1"/>
    </xf>
    <xf numFmtId="0" fontId="6" fillId="0" borderId="125" xfId="0" applyFont="1" applyBorder="1" applyAlignment="1">
      <alignment horizontal="center" vertical="center" wrapText="1"/>
    </xf>
    <xf numFmtId="180" fontId="4" fillId="0" borderId="2" xfId="0" applyNumberFormat="1" applyFont="1" applyBorder="1" applyAlignment="1">
      <alignment horizontal="left" vertical="center" wrapText="1" indent="1"/>
    </xf>
    <xf numFmtId="180" fontId="4" fillId="0" borderId="3" xfId="0" applyNumberFormat="1" applyFont="1" applyBorder="1" applyAlignment="1">
      <alignment horizontal="left" vertical="center" wrapText="1" indent="1"/>
    </xf>
    <xf numFmtId="180" fontId="4" fillId="0" borderId="126" xfId="0" applyNumberFormat="1" applyFont="1" applyBorder="1" applyAlignment="1">
      <alignment horizontal="left" vertical="center" wrapText="1" indent="1"/>
    </xf>
    <xf numFmtId="180" fontId="4" fillId="0" borderId="127" xfId="0" applyNumberFormat="1" applyFont="1" applyBorder="1" applyAlignment="1">
      <alignment horizontal="left" vertical="center" wrapText="1" indent="1"/>
    </xf>
    <xf numFmtId="0" fontId="6" fillId="0" borderId="128" xfId="0" applyFont="1" applyBorder="1" applyAlignment="1">
      <alignment horizontal="center" vertical="center" wrapText="1"/>
    </xf>
    <xf numFmtId="0" fontId="6" fillId="0" borderId="129" xfId="0" applyFont="1" applyBorder="1" applyAlignment="1">
      <alignment horizontal="center" vertical="center" wrapText="1"/>
    </xf>
    <xf numFmtId="0" fontId="6" fillId="0" borderId="130" xfId="0" applyFont="1" applyBorder="1" applyAlignment="1">
      <alignment horizontal="center" vertical="center" wrapText="1"/>
    </xf>
    <xf numFmtId="0" fontId="4" fillId="0" borderId="131" xfId="0" applyFont="1" applyBorder="1" applyAlignment="1">
      <alignment horizontal="left" vertical="top" wrapText="1" indent="1"/>
    </xf>
    <xf numFmtId="0" fontId="4" fillId="0" borderId="132" xfId="0" applyFont="1" applyBorder="1" applyAlignment="1">
      <alignment horizontal="left" vertical="top" wrapText="1" indent="1"/>
    </xf>
    <xf numFmtId="0" fontId="4" fillId="0" borderId="133" xfId="0" applyFont="1" applyBorder="1" applyAlignment="1">
      <alignment horizontal="left" vertical="top" wrapText="1" indent="1"/>
    </xf>
    <xf numFmtId="0" fontId="4" fillId="0" borderId="134" xfId="0" applyFont="1" applyBorder="1" applyAlignment="1">
      <alignment horizontal="left" vertical="top" wrapText="1" indent="1"/>
    </xf>
    <xf numFmtId="0" fontId="4" fillId="0" borderId="135" xfId="0" applyFont="1" applyBorder="1" applyAlignment="1">
      <alignment horizontal="left" vertical="top" wrapText="1" indent="1"/>
    </xf>
    <xf numFmtId="0" fontId="4" fillId="0" borderId="6" xfId="0" applyFont="1" applyBorder="1" applyAlignment="1">
      <alignment horizontal="distributed" vertical="center" indent="1"/>
    </xf>
    <xf numFmtId="0" fontId="4" fillId="0" borderId="20" xfId="0" applyFont="1" applyBorder="1" applyAlignment="1">
      <alignment horizontal="distributed" vertical="center" indent="1"/>
    </xf>
    <xf numFmtId="0" fontId="6" fillId="0" borderId="79" xfId="0" applyFont="1" applyBorder="1" applyAlignment="1">
      <alignment horizontal="distributed" vertical="center" justifyLastLine="1"/>
    </xf>
    <xf numFmtId="0" fontId="6" fillId="0" borderId="88" xfId="0" applyFont="1" applyBorder="1" applyAlignment="1">
      <alignment horizontal="distributed" vertical="center" justifyLastLine="1"/>
    </xf>
    <xf numFmtId="0" fontId="6" fillId="0" borderId="81" xfId="0" applyFont="1" applyBorder="1" applyAlignment="1">
      <alignment horizontal="distributed" vertical="center" wrapText="1" justifyLastLine="1"/>
    </xf>
    <xf numFmtId="0" fontId="6" fillId="0" borderId="81" xfId="0" applyFont="1" applyBorder="1" applyAlignment="1">
      <alignment horizontal="center" vertical="center" wrapText="1"/>
    </xf>
    <xf numFmtId="0" fontId="6" fillId="0" borderId="82" xfId="0" applyFont="1" applyBorder="1" applyAlignment="1">
      <alignment horizontal="center" vertical="center"/>
    </xf>
    <xf numFmtId="0" fontId="4" fillId="0" borderId="53" xfId="0" applyFont="1" applyBorder="1" applyAlignment="1">
      <alignment horizontal="left" vertical="center" indent="1"/>
    </xf>
    <xf numFmtId="0" fontId="4" fillId="0" borderId="31" xfId="0" applyFont="1" applyBorder="1" applyAlignment="1">
      <alignment horizontal="left" vertical="center" indent="1"/>
    </xf>
    <xf numFmtId="0" fontId="0" fillId="0" borderId="54" xfId="0" applyBorder="1" applyAlignment="1">
      <alignment horizontal="left" vertical="center" indent="1"/>
    </xf>
    <xf numFmtId="0" fontId="0" fillId="0" borderId="30" xfId="0" applyBorder="1" applyAlignment="1">
      <alignment horizontal="left" vertical="center" indent="1"/>
    </xf>
    <xf numFmtId="0" fontId="4" fillId="0" borderId="11" xfId="0" applyFont="1" applyBorder="1" applyAlignment="1">
      <alignment horizontal="left" vertical="center" indent="1"/>
    </xf>
    <xf numFmtId="0" fontId="4" fillId="0" borderId="71" xfId="0" applyFont="1" applyBorder="1" applyAlignment="1">
      <alignment horizontal="distributed" vertical="center" indent="2"/>
    </xf>
    <xf numFmtId="0" fontId="4" fillId="0" borderId="53" xfId="0" applyFont="1" applyBorder="1" applyAlignment="1">
      <alignment horizontal="distributed" vertical="center" indent="2"/>
    </xf>
    <xf numFmtId="0" fontId="4" fillId="0" borderId="20" xfId="0" applyFont="1" applyBorder="1" applyAlignment="1">
      <alignment horizontal="distributed" vertical="center" indent="2"/>
    </xf>
    <xf numFmtId="0" fontId="4" fillId="0" borderId="54" xfId="0" applyFont="1" applyBorder="1" applyAlignment="1">
      <alignment horizontal="distributed" vertical="center" indent="2"/>
    </xf>
    <xf numFmtId="0" fontId="4" fillId="0" borderId="99" xfId="0" applyFont="1" applyBorder="1" applyAlignment="1">
      <alignment horizontal="distributed" vertical="center" indent="2"/>
    </xf>
    <xf numFmtId="0" fontId="4" fillId="0" borderId="57" xfId="0" applyFont="1" applyBorder="1" applyAlignment="1">
      <alignment horizontal="distributed" vertical="center" indent="2"/>
    </xf>
    <xf numFmtId="0" fontId="4" fillId="0" borderId="78" xfId="0" applyFont="1" applyBorder="1" applyAlignment="1">
      <alignment horizontal="distributed" vertical="center" indent="2"/>
    </xf>
    <xf numFmtId="0" fontId="4" fillId="0" borderId="84" xfId="0" applyFont="1" applyBorder="1" applyAlignment="1">
      <alignment horizontal="distributed" vertical="center" indent="2"/>
    </xf>
    <xf numFmtId="0" fontId="0" fillId="0" borderId="33" xfId="0" applyBorder="1" applyAlignment="1">
      <alignment horizontal="left" vertical="center" indent="1"/>
    </xf>
    <xf numFmtId="0" fontId="4" fillId="0" borderId="10" xfId="0" applyFont="1" applyBorder="1" applyAlignment="1">
      <alignment horizontal="left" vertical="center" indent="1"/>
    </xf>
    <xf numFmtId="0" fontId="11" fillId="0" borderId="143" xfId="0" applyFont="1" applyFill="1" applyBorder="1" applyAlignment="1">
      <alignment horizontal="center" vertical="center" wrapText="1"/>
    </xf>
    <xf numFmtId="0" fontId="11" fillId="0" borderId="109" xfId="0" applyFont="1" applyFill="1" applyBorder="1" applyAlignment="1">
      <alignment horizontal="center" vertical="center" wrapText="1"/>
    </xf>
    <xf numFmtId="0" fontId="4" fillId="0" borderId="143" xfId="0" applyFont="1" applyFill="1" applyBorder="1" applyAlignment="1">
      <alignment horizontal="center" vertical="center" wrapText="1"/>
    </xf>
    <xf numFmtId="0" fontId="4" fillId="0" borderId="109" xfId="0" applyFont="1" applyFill="1" applyBorder="1" applyAlignment="1">
      <alignment horizontal="center" vertical="center" wrapText="1"/>
    </xf>
    <xf numFmtId="0" fontId="6" fillId="0" borderId="144" xfId="0" applyFont="1" applyFill="1" applyBorder="1" applyAlignment="1">
      <alignment horizontal="center" vertical="center" wrapText="1"/>
    </xf>
    <xf numFmtId="0" fontId="6" fillId="0" borderId="145" xfId="0" applyFont="1" applyFill="1" applyBorder="1" applyAlignment="1">
      <alignment horizontal="center" vertical="center" wrapText="1"/>
    </xf>
    <xf numFmtId="0" fontId="4" fillId="0" borderId="141" xfId="0" applyFont="1" applyFill="1" applyBorder="1" applyAlignment="1">
      <alignment horizontal="left" vertical="center" indent="1"/>
    </xf>
    <xf numFmtId="0" fontId="4" fillId="0" borderId="146" xfId="0" applyFont="1" applyFill="1" applyBorder="1" applyAlignment="1">
      <alignment horizontal="left" vertical="center" indent="1"/>
    </xf>
    <xf numFmtId="0" fontId="4" fillId="0" borderId="142" xfId="0" applyFont="1" applyFill="1" applyBorder="1" applyAlignment="1">
      <alignment horizontal="left" vertical="center" indent="1"/>
    </xf>
    <xf numFmtId="0" fontId="4" fillId="0" borderId="147" xfId="0" applyFont="1" applyFill="1" applyBorder="1" applyAlignment="1">
      <alignment horizontal="left" vertical="center" indent="1"/>
    </xf>
    <xf numFmtId="0" fontId="4" fillId="0" borderId="103" xfId="0" applyFont="1" applyFill="1" applyBorder="1" applyAlignment="1">
      <alignment horizontal="left" vertical="center" indent="1"/>
    </xf>
    <xf numFmtId="0" fontId="4" fillId="0" borderId="139" xfId="0" applyFont="1" applyFill="1" applyBorder="1" applyAlignment="1">
      <alignment horizontal="left" vertical="center" indent="1"/>
    </xf>
    <xf numFmtId="0" fontId="4" fillId="0" borderId="106" xfId="0" applyFont="1" applyFill="1" applyBorder="1" applyAlignment="1">
      <alignment horizontal="left" vertical="center" indent="1"/>
    </xf>
    <xf numFmtId="0" fontId="4" fillId="0" borderId="140" xfId="0" applyFont="1" applyFill="1" applyBorder="1" applyAlignment="1">
      <alignment horizontal="left" vertical="center" indent="1"/>
    </xf>
    <xf numFmtId="0" fontId="4" fillId="0" borderId="102" xfId="0" applyFont="1" applyFill="1" applyBorder="1" applyAlignment="1">
      <alignment horizontal="center" vertical="top" wrapText="1"/>
    </xf>
    <xf numFmtId="0" fontId="4" fillId="0" borderId="139" xfId="0" applyFont="1" applyFill="1" applyBorder="1" applyAlignment="1">
      <alignment horizontal="center" vertical="top" wrapText="1"/>
    </xf>
    <xf numFmtId="0" fontId="4" fillId="0" borderId="105" xfId="0" applyFont="1" applyFill="1" applyBorder="1" applyAlignment="1">
      <alignment horizontal="center" vertical="top" wrapText="1"/>
    </xf>
    <xf numFmtId="0" fontId="4" fillId="0" borderId="140" xfId="0" applyFont="1" applyFill="1" applyBorder="1" applyAlignment="1">
      <alignment horizontal="center" vertical="top" wrapText="1"/>
    </xf>
    <xf numFmtId="0" fontId="4" fillId="0" borderId="102" xfId="0" applyFont="1" applyFill="1" applyBorder="1" applyAlignment="1">
      <alignment horizontal="center" vertical="center" wrapText="1"/>
    </xf>
    <xf numFmtId="0" fontId="4" fillId="0" borderId="139"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40" xfId="0" applyFont="1" applyFill="1" applyBorder="1" applyAlignment="1">
      <alignment horizontal="center" vertical="center" wrapText="1"/>
    </xf>
    <xf numFmtId="0" fontId="4" fillId="0" borderId="102" xfId="0" applyFont="1" applyFill="1" applyBorder="1" applyAlignment="1">
      <alignment horizontal="right" vertical="center" wrapText="1"/>
    </xf>
    <xf numFmtId="0" fontId="4" fillId="0" borderId="105" xfId="0" applyFont="1" applyFill="1" applyBorder="1" applyAlignment="1">
      <alignment horizontal="right" vertical="center" wrapText="1"/>
    </xf>
    <xf numFmtId="0" fontId="4" fillId="0" borderId="141" xfId="0" applyFont="1" applyFill="1" applyBorder="1" applyAlignment="1">
      <alignment horizontal="center" vertical="center" wrapText="1"/>
    </xf>
    <xf numFmtId="0" fontId="4" fillId="0" borderId="142" xfId="0" applyFont="1" applyFill="1" applyBorder="1" applyAlignment="1">
      <alignment horizontal="center" vertical="center" wrapText="1"/>
    </xf>
    <xf numFmtId="0" fontId="6" fillId="0" borderId="136" xfId="0" applyFont="1" applyFill="1" applyBorder="1" applyAlignment="1">
      <alignment horizontal="center" vertical="center" wrapText="1"/>
    </xf>
    <xf numFmtId="0" fontId="6" fillId="0" borderId="137" xfId="0" applyFont="1" applyFill="1" applyBorder="1" applyAlignment="1">
      <alignment horizontal="center" vertical="center"/>
    </xf>
    <xf numFmtId="0" fontId="6" fillId="0" borderId="138" xfId="0" applyFont="1" applyBorder="1" applyAlignment="1">
      <alignment horizontal="center" vertical="center"/>
    </xf>
    <xf numFmtId="0" fontId="4" fillId="0" borderId="141" xfId="0" applyFont="1" applyFill="1" applyBorder="1" applyAlignment="1">
      <alignment horizontal="right" vertical="center" wrapText="1"/>
    </xf>
    <xf numFmtId="0" fontId="4" fillId="0" borderId="142" xfId="0" applyFont="1" applyFill="1" applyBorder="1" applyAlignment="1">
      <alignment horizontal="right" vertical="center" wrapText="1"/>
    </xf>
    <xf numFmtId="0" fontId="6" fillId="0" borderId="35" xfId="0" applyFont="1" applyBorder="1" applyAlignment="1">
      <alignment horizontal="center" vertical="center" justifyLastLine="1"/>
    </xf>
    <xf numFmtId="0" fontId="6" fillId="0" borderId="47" xfId="0" applyFont="1" applyBorder="1" applyAlignment="1">
      <alignment horizontal="center" vertical="center" justifyLastLine="1"/>
    </xf>
    <xf numFmtId="0" fontId="4" fillId="0" borderId="26" xfId="0" applyFont="1" applyBorder="1">
      <alignment vertical="center"/>
    </xf>
    <xf numFmtId="0" fontId="4" fillId="0" borderId="41" xfId="0" applyFont="1" applyBorder="1">
      <alignment vertical="center"/>
    </xf>
    <xf numFmtId="0" fontId="4" fillId="0" borderId="23" xfId="0" applyFont="1" applyBorder="1">
      <alignment vertical="center"/>
    </xf>
    <xf numFmtId="0" fontId="4" fillId="0" borderId="36" xfId="0" applyFont="1" applyBorder="1">
      <alignment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6" fillId="0" borderId="48" xfId="0" applyFont="1" applyBorder="1" applyAlignment="1">
      <alignment horizontal="center" vertical="center" justifyLastLine="1"/>
    </xf>
    <xf numFmtId="0" fontId="6" fillId="0" borderId="55" xfId="0" applyFont="1" applyBorder="1" applyAlignment="1">
      <alignment horizontal="center" vertical="center" justifyLastLine="1"/>
    </xf>
    <xf numFmtId="0" fontId="6" fillId="0" borderId="41" xfId="0" applyFont="1" applyBorder="1" applyAlignment="1">
      <alignment horizontal="center" vertical="center" justifyLastLine="1"/>
    </xf>
    <xf numFmtId="0" fontId="6" fillId="0" borderId="43" xfId="0" applyFont="1" applyBorder="1" applyAlignment="1">
      <alignment horizontal="center" vertical="center" justifyLastLine="1"/>
    </xf>
    <xf numFmtId="0" fontId="6" fillId="0" borderId="36" xfId="0" applyFont="1" applyBorder="1" applyAlignment="1">
      <alignment horizontal="center" vertical="center" justifyLastLine="1"/>
    </xf>
    <xf numFmtId="0" fontId="6" fillId="0" borderId="36" xfId="0" applyFont="1" applyBorder="1" applyAlignment="1">
      <alignment horizontal="center" vertical="center"/>
    </xf>
    <xf numFmtId="0" fontId="4" fillId="0" borderId="9" xfId="0" applyFont="1" applyBorder="1">
      <alignment vertical="center"/>
    </xf>
    <xf numFmtId="0" fontId="4" fillId="0" borderId="37" xfId="0" applyFont="1" applyBorder="1">
      <alignment vertical="center"/>
    </xf>
    <xf numFmtId="0" fontId="4" fillId="0" borderId="59"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99" xfId="0" applyFont="1" applyBorder="1" applyAlignment="1">
      <alignment horizontal="center" vertical="center" justifyLastLine="1"/>
    </xf>
    <xf numFmtId="0" fontId="4" fillId="0" borderId="84" xfId="0" applyFont="1" applyBorder="1" applyAlignment="1">
      <alignment horizontal="center" vertical="center" justifyLastLine="1"/>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wrapText="1"/>
    </xf>
    <xf numFmtId="0" fontId="4" fillId="0" borderId="30" xfId="0" applyFont="1" applyBorder="1" applyAlignment="1">
      <alignment horizontal="center" vertical="center" wrapText="1"/>
    </xf>
    <xf numFmtId="49" fontId="6" fillId="0" borderId="43" xfId="0" applyNumberFormat="1" applyFont="1" applyFill="1" applyBorder="1" applyAlignment="1">
      <alignment horizontal="center" vertical="center"/>
    </xf>
    <xf numFmtId="0" fontId="6" fillId="0" borderId="43" xfId="0" applyFont="1" applyFill="1" applyBorder="1" applyAlignment="1">
      <alignment horizontal="center" vertical="center"/>
    </xf>
    <xf numFmtId="0" fontId="6" fillId="0" borderId="24" xfId="0" applyFont="1" applyFill="1" applyBorder="1" applyAlignment="1">
      <alignment horizontal="distributed" vertical="center" indent="1"/>
    </xf>
    <xf numFmtId="0" fontId="4" fillId="0" borderId="43" xfId="0" applyFont="1" applyFill="1" applyBorder="1" applyAlignment="1">
      <alignment horizontal="distributed" vertical="center" indent="1" shrinkToFit="1"/>
    </xf>
    <xf numFmtId="0" fontId="4" fillId="0" borderId="0" xfId="0" applyFont="1" applyFill="1" applyBorder="1" applyAlignment="1">
      <alignment vertical="center" wrapText="1"/>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0" fontId="4" fillId="0" borderId="24"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25" xfId="0" applyFont="1" applyFill="1" applyBorder="1" applyAlignment="1">
      <alignment horizontal="distributed" vertical="center" indent="1"/>
    </xf>
    <xf numFmtId="0" fontId="6" fillId="0" borderId="48" xfId="0" applyFont="1" applyBorder="1" applyAlignment="1">
      <alignment horizontal="distributed" vertical="center" indent="2"/>
    </xf>
    <xf numFmtId="0" fontId="6" fillId="0" borderId="49" xfId="0" applyFont="1" applyBorder="1" applyAlignment="1">
      <alignment horizontal="distributed" vertical="center" indent="2"/>
    </xf>
    <xf numFmtId="0" fontId="6" fillId="0" borderId="79" xfId="0" applyFont="1" applyBorder="1" applyAlignment="1">
      <alignment horizontal="distributed" vertical="center" indent="2"/>
    </xf>
    <xf numFmtId="49" fontId="6" fillId="0" borderId="1"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distributed" vertical="center" indent="1"/>
    </xf>
    <xf numFmtId="0" fontId="6" fillId="0" borderId="5" xfId="0" applyFont="1" applyFill="1" applyBorder="1" applyAlignment="1">
      <alignment horizontal="distributed" vertical="center" indent="1"/>
    </xf>
    <xf numFmtId="0" fontId="4" fillId="0" borderId="46" xfId="0" applyFont="1" applyFill="1" applyBorder="1" applyAlignment="1">
      <alignment horizontal="distributed" vertical="center" indent="1" shrinkToFit="1"/>
    </xf>
    <xf numFmtId="0" fontId="4" fillId="0" borderId="4" xfId="0" applyFont="1" applyFill="1" applyBorder="1" applyAlignment="1">
      <alignment horizontal="distributed" vertical="center" indent="1" shrinkToFit="1"/>
    </xf>
    <xf numFmtId="0" fontId="6" fillId="0" borderId="24" xfId="0" applyFont="1" applyFill="1" applyBorder="1" applyAlignment="1">
      <alignment horizontal="distributed" vertical="center" wrapText="1" indent="1"/>
    </xf>
    <xf numFmtId="0" fontId="4" fillId="0" borderId="40" xfId="0" applyFont="1" applyFill="1" applyBorder="1" applyAlignment="1">
      <alignment horizontal="distributed" vertical="center" indent="1" shrinkToFit="1"/>
    </xf>
    <xf numFmtId="0" fontId="4" fillId="0" borderId="17" xfId="0" applyFont="1" applyFill="1" applyBorder="1" applyAlignment="1">
      <alignment horizontal="righ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5"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7" xfId="0" applyFont="1" applyFill="1" applyBorder="1" applyAlignment="1">
      <alignment horizontal="left" vertical="center" indent="1"/>
    </xf>
    <xf numFmtId="0" fontId="4" fillId="0" borderId="8" xfId="0" applyFont="1" applyFill="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4" fillId="0" borderId="79" xfId="0" applyFont="1" applyBorder="1" applyAlignment="1">
      <alignment horizontal="left" vertical="center" indent="1"/>
    </xf>
    <xf numFmtId="0" fontId="6" fillId="0" borderId="88" xfId="0" applyFont="1" applyBorder="1" applyAlignment="1">
      <alignment horizontal="left" vertical="center"/>
    </xf>
    <xf numFmtId="180" fontId="4" fillId="0" borderId="48" xfId="0" applyNumberFormat="1" applyFont="1" applyBorder="1" applyAlignment="1">
      <alignment horizontal="left" vertical="center" indent="1"/>
    </xf>
    <xf numFmtId="180" fontId="4" fillId="0" borderId="49" xfId="0" applyNumberFormat="1" applyFont="1" applyBorder="1" applyAlignment="1">
      <alignment horizontal="left" vertical="center" indent="1"/>
    </xf>
    <xf numFmtId="0" fontId="4" fillId="0" borderId="4" xfId="0" applyFont="1" applyFill="1" applyBorder="1" applyAlignment="1">
      <alignment horizontal="left" vertical="center"/>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79" xfId="0" applyFont="1" applyBorder="1" applyAlignment="1">
      <alignment horizontal="center" vertical="center"/>
    </xf>
    <xf numFmtId="0" fontId="4" fillId="0" borderId="18" xfId="0" applyFont="1" applyBorder="1" applyAlignment="1">
      <alignment horizontal="left" vertical="center" indent="1"/>
    </xf>
    <xf numFmtId="0" fontId="4" fillId="0" borderId="22" xfId="0" applyFont="1" applyBorder="1" applyAlignment="1">
      <alignment horizontal="left" vertical="center" indent="1"/>
    </xf>
    <xf numFmtId="0" fontId="23" fillId="0" borderId="0" xfId="0" applyFont="1" applyAlignment="1">
      <alignment horizontal="lef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0" borderId="1" xfId="0" applyFont="1" applyFill="1" applyBorder="1" applyAlignment="1">
      <alignment horizontal="distributed" vertical="center" indent="1"/>
    </xf>
    <xf numFmtId="0" fontId="4" fillId="0" borderId="2" xfId="0" applyFont="1" applyFill="1" applyBorder="1" applyAlignment="1">
      <alignment horizontal="distributed" vertical="center" indent="1"/>
    </xf>
    <xf numFmtId="0" fontId="4" fillId="0" borderId="3" xfId="0" applyFont="1" applyFill="1" applyBorder="1" applyAlignment="1">
      <alignment horizontal="distributed" vertical="center" indent="1"/>
    </xf>
    <xf numFmtId="0" fontId="4" fillId="0" borderId="4" xfId="0" applyFont="1" applyFill="1" applyBorder="1" applyAlignment="1">
      <alignment horizontal="distributed" vertical="center" indent="1"/>
    </xf>
    <xf numFmtId="0" fontId="4" fillId="0" borderId="0"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4" fillId="0" borderId="7" xfId="0" applyFont="1" applyFill="1" applyBorder="1" applyAlignment="1">
      <alignment horizontal="distributed" vertical="center" indent="1"/>
    </xf>
    <xf numFmtId="0" fontId="4" fillId="0" borderId="8" xfId="0" applyFont="1" applyFill="1" applyBorder="1" applyAlignment="1">
      <alignment horizontal="distributed" vertical="center" inden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distributed" vertical="center" indent="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4"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5" xfId="0" applyFont="1" applyBorder="1" applyAlignment="1">
      <alignment horizontal="distributed" vertical="center" indent="1"/>
    </xf>
    <xf numFmtId="0" fontId="11" fillId="0" borderId="6"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8" xfId="0" applyFont="1" applyBorder="1" applyAlignment="1">
      <alignment horizontal="distributed" vertical="center" indent="1"/>
    </xf>
  </cellXfs>
  <cellStyles count="3">
    <cellStyle name="標準" xfId="0" builtinId="0"/>
    <cellStyle name="標準_００５　職員の状況" xfId="1" xr:uid="{00000000-0005-0000-0000-000001000000}"/>
    <cellStyle name="標準_００５　職員の状況_H21保育所監査資料" xfId="2" xr:uid="{00000000-0005-0000-0000-000002000000}"/>
  </cellStyles>
  <dxfs count="6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254000</xdr:colOff>
      <xdr:row>11</xdr:row>
      <xdr:rowOff>16935</xdr:rowOff>
    </xdr:from>
    <xdr:to>
      <xdr:col>17</xdr:col>
      <xdr:colOff>395819</xdr:colOff>
      <xdr:row>25</xdr:row>
      <xdr:rowOff>8467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203267" y="2015068"/>
          <a:ext cx="4368799" cy="2362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１．黄色のセルに必要事項を入力してください。（入力すると色はなくなります）</a:t>
          </a:r>
        </a:p>
        <a:p>
          <a:pPr>
            <a:lnSpc>
              <a:spcPts val="1900"/>
            </a:lnSpc>
          </a:pPr>
          <a:endParaRPr kumimoji="1" lang="en-US" altLang="ja-JP" sz="1600"/>
        </a:p>
        <a:p>
          <a:r>
            <a:rPr kumimoji="1" lang="ja-JP" altLang="en-US" sz="1600"/>
            <a:t>２．この資料の作成基準日は、指導実施日の前月の１日時点としてください。</a:t>
          </a:r>
          <a:endParaRPr kumimoji="1" lang="en-US" altLang="ja-JP" sz="1600"/>
        </a:p>
        <a:p>
          <a:r>
            <a:rPr kumimoji="1" lang="ja-JP" altLang="en-US" sz="1600"/>
            <a:t>（例）</a:t>
          </a:r>
          <a:endParaRPr kumimoji="1" lang="en-US" altLang="ja-JP" sz="1600"/>
        </a:p>
        <a:p>
          <a:r>
            <a:rPr kumimoji="1" lang="ja-JP" altLang="en-US" sz="1600"/>
            <a:t>実地指導　</a:t>
          </a:r>
          <a:r>
            <a:rPr kumimoji="1" lang="en-US" altLang="ja-JP" sz="1600"/>
            <a:t>6/8</a:t>
          </a:r>
        </a:p>
        <a:p>
          <a:r>
            <a:rPr kumimoji="1" lang="ja-JP" altLang="en-US" sz="1600"/>
            <a:t>作成基準日　</a:t>
          </a:r>
          <a:r>
            <a:rPr kumimoji="1" lang="en-US" altLang="ja-JP" sz="1600"/>
            <a:t>5/1</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273050</xdr:colOff>
      <xdr:row>1</xdr:row>
      <xdr:rowOff>54610</xdr:rowOff>
    </xdr:from>
    <xdr:to>
      <xdr:col>23</xdr:col>
      <xdr:colOff>303530</xdr:colOff>
      <xdr:row>7</xdr:row>
      <xdr:rowOff>7627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608820" y="228600"/>
          <a:ext cx="3733800" cy="1729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年月日欄は、自動で和暦表示になります。</a:t>
          </a:r>
          <a:endParaRPr kumimoji="1" lang="en-US" altLang="ja-JP" sz="1600"/>
        </a:p>
        <a:p>
          <a:endParaRPr kumimoji="1" lang="en-US" altLang="ja-JP" sz="1600"/>
        </a:p>
        <a:p>
          <a:r>
            <a:rPr kumimoji="1" lang="en-US" altLang="ja-JP" sz="1600"/>
            <a:t>2022/4/1</a:t>
          </a:r>
        </a:p>
        <a:p>
          <a:r>
            <a:rPr kumimoji="1" lang="ja-JP" altLang="en-US" sz="1600"/>
            <a:t>ｒ</a:t>
          </a:r>
          <a:r>
            <a:rPr kumimoji="1" lang="en-US" altLang="ja-JP" sz="1600"/>
            <a:t>4/4/1</a:t>
          </a:r>
        </a:p>
        <a:p>
          <a:r>
            <a:rPr kumimoji="1" lang="ja-JP" altLang="en-US" sz="1600"/>
            <a:t>⇒令和４年４月１日　と表示されます</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62285</xdr:colOff>
      <xdr:row>8</xdr:row>
      <xdr:rowOff>122583</xdr:rowOff>
    </xdr:from>
    <xdr:to>
      <xdr:col>29</xdr:col>
      <xdr:colOff>97798</xdr:colOff>
      <xdr:row>15</xdr:row>
      <xdr:rowOff>60960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457745" y="1859943"/>
          <a:ext cx="3115255" cy="1477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増改築の状況など、非該当項目は黄色のままで差し支えありません。（他のシートにおいても同様）</a:t>
          </a:r>
          <a:endParaRPr kumimoji="1" lang="en-US" altLang="ja-JP" sz="1600"/>
        </a:p>
        <a:p>
          <a:endParaRPr kumimoji="1" lang="en-US" altLang="ja-JP" sz="1600"/>
        </a:p>
        <a:p>
          <a:endParaRPr kumimoji="1" lang="ja-JP" altLang="en-US" sz="1600"/>
        </a:p>
        <a:p>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287866</xdr:colOff>
      <xdr:row>0</xdr:row>
      <xdr:rowOff>129116</xdr:rowOff>
    </xdr:from>
    <xdr:to>
      <xdr:col>9</xdr:col>
      <xdr:colOff>152399</xdr:colOff>
      <xdr:row>10</xdr:row>
      <xdr:rowOff>7643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797626" y="135466"/>
          <a:ext cx="2950633" cy="15485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１．必要事項を入力してください。</a:t>
          </a:r>
          <a:endParaRPr kumimoji="1" lang="en-US" altLang="ja-JP" sz="1600"/>
        </a:p>
        <a:p>
          <a:endParaRPr kumimoji="1" lang="en-US" altLang="ja-JP" sz="1600"/>
        </a:p>
        <a:p>
          <a:r>
            <a:rPr kumimoji="1" lang="ja-JP" altLang="en-US" sz="1600"/>
            <a:t>２．口頭指摘が無かった場合は、「指示事項なし」のボックスを表の上に移動させてください。</a:t>
          </a:r>
        </a:p>
        <a:p>
          <a:endParaRPr kumimoji="1" lang="en-US" altLang="ja-JP" sz="1600"/>
        </a:p>
      </xdr:txBody>
    </xdr:sp>
    <xdr:clientData/>
  </xdr:twoCellAnchor>
  <xdr:twoCellAnchor>
    <xdr:from>
      <xdr:col>4</xdr:col>
      <xdr:colOff>137584</xdr:colOff>
      <xdr:row>12</xdr:row>
      <xdr:rowOff>5080</xdr:rowOff>
    </xdr:from>
    <xdr:to>
      <xdr:col>13</xdr:col>
      <xdr:colOff>483870</xdr:colOff>
      <xdr:row>18</xdr:row>
      <xdr:rowOff>164254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9640994" y="2016760"/>
          <a:ext cx="5901266" cy="116501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指　示　事　項　な　し</a:t>
          </a:r>
          <a:endParaRPr kumimoji="1" lang="en-US" altLang="ja-JP" sz="1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9</xdr:row>
      <xdr:rowOff>0</xdr:rowOff>
    </xdr:from>
    <xdr:to>
      <xdr:col>4</xdr:col>
      <xdr:colOff>0</xdr:colOff>
      <xdr:row>11</xdr:row>
      <xdr:rowOff>0</xdr:rowOff>
    </xdr:to>
    <xdr:sp macro="" textlink="">
      <xdr:nvSpPr>
        <xdr:cNvPr id="1280" name="Line 1">
          <a:extLst>
            <a:ext uri="{FF2B5EF4-FFF2-40B4-BE49-F238E27FC236}">
              <a16:creationId xmlns:a16="http://schemas.microsoft.com/office/drawing/2014/main" id="{00000000-0008-0000-0700-000000050000}"/>
            </a:ext>
          </a:extLst>
        </xdr:cNvPr>
        <xdr:cNvSpPr>
          <a:spLocks noChangeShapeType="1"/>
        </xdr:cNvSpPr>
      </xdr:nvSpPr>
      <xdr:spPr bwMode="auto">
        <a:xfrm>
          <a:off x="184150" y="1612900"/>
          <a:ext cx="1885950" cy="5842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106680</xdr:colOff>
      <xdr:row>1</xdr:row>
      <xdr:rowOff>53340</xdr:rowOff>
    </xdr:from>
    <xdr:to>
      <xdr:col>31</xdr:col>
      <xdr:colOff>212513</xdr:colOff>
      <xdr:row>7</xdr:row>
      <xdr:rowOff>71967</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1513820" y="220980"/>
          <a:ext cx="3191933" cy="1024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t>給食を外部事業者にを委託している場合、調理業務に従事する者の氏名等を別途簿冊等で確認可能であれば、この一覧に記載しなくてよい。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41</xdr:col>
      <xdr:colOff>167217</xdr:colOff>
      <xdr:row>10</xdr:row>
      <xdr:rowOff>16933</xdr:rowOff>
    </xdr:from>
    <xdr:to>
      <xdr:col>45</xdr:col>
      <xdr:colOff>177797</xdr:colOff>
      <xdr:row>10</xdr:row>
      <xdr:rowOff>16933</xdr:rowOff>
    </xdr:to>
    <xdr:cxnSp macro="">
      <xdr:nvCxnSpPr>
        <xdr:cNvPr id="3" name="直線矢印コネクタ 2">
          <a:extLst>
            <a:ext uri="{FF2B5EF4-FFF2-40B4-BE49-F238E27FC236}">
              <a16:creationId xmlns:a16="http://schemas.microsoft.com/office/drawing/2014/main" id="{00000000-0008-0000-0C00-000003000000}"/>
            </a:ext>
          </a:extLst>
        </xdr:cNvPr>
        <xdr:cNvCxnSpPr/>
      </xdr:nvCxnSpPr>
      <xdr:spPr>
        <a:xfrm>
          <a:off x="10253134" y="2074333"/>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243416</xdr:colOff>
      <xdr:row>12</xdr:row>
      <xdr:rowOff>25400</xdr:rowOff>
    </xdr:from>
    <xdr:to>
      <xdr:col>45</xdr:col>
      <xdr:colOff>253996</xdr:colOff>
      <xdr:row>12</xdr:row>
      <xdr:rowOff>25400</xdr:rowOff>
    </xdr:to>
    <xdr:cxnSp macro="">
      <xdr:nvCxnSpPr>
        <xdr:cNvPr id="16" name="直線矢印コネクタ 15">
          <a:extLst>
            <a:ext uri="{FF2B5EF4-FFF2-40B4-BE49-F238E27FC236}">
              <a16:creationId xmlns:a16="http://schemas.microsoft.com/office/drawing/2014/main" id="{00000000-0008-0000-0C00-000010000000}"/>
            </a:ext>
          </a:extLst>
        </xdr:cNvPr>
        <xdr:cNvCxnSpPr/>
      </xdr:nvCxnSpPr>
      <xdr:spPr>
        <a:xfrm>
          <a:off x="10329333" y="2777067"/>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226483</xdr:colOff>
      <xdr:row>14</xdr:row>
      <xdr:rowOff>67733</xdr:rowOff>
    </xdr:from>
    <xdr:to>
      <xdr:col>45</xdr:col>
      <xdr:colOff>243417</xdr:colOff>
      <xdr:row>14</xdr:row>
      <xdr:rowOff>67733</xdr:rowOff>
    </xdr:to>
    <xdr:cxnSp macro="">
      <xdr:nvCxnSpPr>
        <xdr:cNvPr id="17" name="直線矢印コネクタ 16">
          <a:extLst>
            <a:ext uri="{FF2B5EF4-FFF2-40B4-BE49-F238E27FC236}">
              <a16:creationId xmlns:a16="http://schemas.microsoft.com/office/drawing/2014/main" id="{00000000-0008-0000-0C00-000011000000}"/>
            </a:ext>
          </a:extLst>
        </xdr:cNvPr>
        <xdr:cNvCxnSpPr/>
      </xdr:nvCxnSpPr>
      <xdr:spPr>
        <a:xfrm>
          <a:off x="10312400" y="3513666"/>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175682</xdr:colOff>
      <xdr:row>15</xdr:row>
      <xdr:rowOff>338667</xdr:rowOff>
    </xdr:from>
    <xdr:to>
      <xdr:col>45</xdr:col>
      <xdr:colOff>186262</xdr:colOff>
      <xdr:row>15</xdr:row>
      <xdr:rowOff>338667</xdr:rowOff>
    </xdr:to>
    <xdr:cxnSp macro="">
      <xdr:nvCxnSpPr>
        <xdr:cNvPr id="18" name="直線矢印コネクタ 17">
          <a:extLst>
            <a:ext uri="{FF2B5EF4-FFF2-40B4-BE49-F238E27FC236}">
              <a16:creationId xmlns:a16="http://schemas.microsoft.com/office/drawing/2014/main" id="{00000000-0008-0000-0C00-000012000000}"/>
            </a:ext>
          </a:extLst>
        </xdr:cNvPr>
        <xdr:cNvCxnSpPr/>
      </xdr:nvCxnSpPr>
      <xdr:spPr>
        <a:xfrm>
          <a:off x="10261599" y="4131734"/>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124882</xdr:colOff>
      <xdr:row>17</xdr:row>
      <xdr:rowOff>321734</xdr:rowOff>
    </xdr:from>
    <xdr:to>
      <xdr:col>45</xdr:col>
      <xdr:colOff>135462</xdr:colOff>
      <xdr:row>17</xdr:row>
      <xdr:rowOff>321734</xdr:rowOff>
    </xdr:to>
    <xdr:cxnSp macro="">
      <xdr:nvCxnSpPr>
        <xdr:cNvPr id="19" name="直線矢印コネクタ 18">
          <a:extLst>
            <a:ext uri="{FF2B5EF4-FFF2-40B4-BE49-F238E27FC236}">
              <a16:creationId xmlns:a16="http://schemas.microsoft.com/office/drawing/2014/main" id="{00000000-0008-0000-0C00-000013000000}"/>
            </a:ext>
          </a:extLst>
        </xdr:cNvPr>
        <xdr:cNvCxnSpPr/>
      </xdr:nvCxnSpPr>
      <xdr:spPr>
        <a:xfrm>
          <a:off x="10210799" y="4809067"/>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243416</xdr:colOff>
      <xdr:row>20</xdr:row>
      <xdr:rowOff>8467</xdr:rowOff>
    </xdr:from>
    <xdr:to>
      <xdr:col>45</xdr:col>
      <xdr:colOff>253996</xdr:colOff>
      <xdr:row>20</xdr:row>
      <xdr:rowOff>8467</xdr:rowOff>
    </xdr:to>
    <xdr:cxnSp macro="">
      <xdr:nvCxnSpPr>
        <xdr:cNvPr id="20" name="直線矢印コネクタ 19">
          <a:extLst>
            <a:ext uri="{FF2B5EF4-FFF2-40B4-BE49-F238E27FC236}">
              <a16:creationId xmlns:a16="http://schemas.microsoft.com/office/drawing/2014/main" id="{00000000-0008-0000-0C00-000014000000}"/>
            </a:ext>
          </a:extLst>
        </xdr:cNvPr>
        <xdr:cNvCxnSpPr/>
      </xdr:nvCxnSpPr>
      <xdr:spPr>
        <a:xfrm>
          <a:off x="10329333" y="5537200"/>
          <a:ext cx="2489200" cy="0"/>
        </a:xfrm>
        <a:prstGeom prst="straightConnector1">
          <a:avLst/>
        </a:prstGeom>
        <a:ln w="44450" cap="sq" cmpd="sng">
          <a:solidFill>
            <a:schemeClr val="tx1"/>
          </a:solidFill>
          <a:prstDash val="solid"/>
          <a:round/>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425450</xdr:colOff>
          <xdr:row>22</xdr:row>
          <xdr:rowOff>139700</xdr:rowOff>
        </xdr:from>
        <xdr:to>
          <xdr:col>2</xdr:col>
          <xdr:colOff>38100</xdr:colOff>
          <xdr:row>23</xdr:row>
          <xdr:rowOff>139700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1B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425450</xdr:colOff>
          <xdr:row>24</xdr:row>
          <xdr:rowOff>146050</xdr:rowOff>
        </xdr:from>
        <xdr:to>
          <xdr:col>2</xdr:col>
          <xdr:colOff>38100</xdr:colOff>
          <xdr:row>25</xdr:row>
          <xdr:rowOff>146050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1B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22</xdr:row>
          <xdr:rowOff>139700</xdr:rowOff>
        </xdr:from>
        <xdr:to>
          <xdr:col>4</xdr:col>
          <xdr:colOff>38100</xdr:colOff>
          <xdr:row>23</xdr:row>
          <xdr:rowOff>139700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1B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24</xdr:row>
          <xdr:rowOff>146050</xdr:rowOff>
        </xdr:from>
        <xdr:to>
          <xdr:col>4</xdr:col>
          <xdr:colOff>38100</xdr:colOff>
          <xdr:row>25</xdr:row>
          <xdr:rowOff>146050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1B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425450</xdr:colOff>
          <xdr:row>22</xdr:row>
          <xdr:rowOff>139700</xdr:rowOff>
        </xdr:from>
        <xdr:to>
          <xdr:col>10</xdr:col>
          <xdr:colOff>38100</xdr:colOff>
          <xdr:row>23</xdr:row>
          <xdr:rowOff>139700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1B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425450</xdr:colOff>
          <xdr:row>24</xdr:row>
          <xdr:rowOff>146050</xdr:rowOff>
        </xdr:from>
        <xdr:to>
          <xdr:col>10</xdr:col>
          <xdr:colOff>38100</xdr:colOff>
          <xdr:row>25</xdr:row>
          <xdr:rowOff>146050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1B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317500</xdr:colOff>
          <xdr:row>1</xdr:row>
          <xdr:rowOff>215900</xdr:rowOff>
        </xdr:from>
        <xdr:to>
          <xdr:col>1</xdr:col>
          <xdr:colOff>482600</xdr:colOff>
          <xdr:row>3</xdr:row>
          <xdr:rowOff>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1C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2</xdr:row>
          <xdr:rowOff>203200</xdr:rowOff>
        </xdr:from>
        <xdr:to>
          <xdr:col>1</xdr:col>
          <xdr:colOff>469900</xdr:colOff>
          <xdr:row>4</xdr:row>
          <xdr:rowOff>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1C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4</xdr:row>
          <xdr:rowOff>6350</xdr:rowOff>
        </xdr:from>
        <xdr:to>
          <xdr:col>1</xdr:col>
          <xdr:colOff>469900</xdr:colOff>
          <xdr:row>5</xdr:row>
          <xdr:rowOff>50800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1C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11</xdr:row>
          <xdr:rowOff>6350</xdr:rowOff>
        </xdr:from>
        <xdr:to>
          <xdr:col>1</xdr:col>
          <xdr:colOff>463550</xdr:colOff>
          <xdr:row>11</xdr:row>
          <xdr:rowOff>234950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1C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11</xdr:row>
          <xdr:rowOff>234950</xdr:rowOff>
        </xdr:from>
        <xdr:to>
          <xdr:col>1</xdr:col>
          <xdr:colOff>469900</xdr:colOff>
          <xdr:row>13</xdr:row>
          <xdr:rowOff>38100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1C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16</xdr:row>
          <xdr:rowOff>6350</xdr:rowOff>
        </xdr:from>
        <xdr:to>
          <xdr:col>2</xdr:col>
          <xdr:colOff>469900</xdr:colOff>
          <xdr:row>17</xdr:row>
          <xdr:rowOff>50800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1C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13</xdr:row>
          <xdr:rowOff>215900</xdr:rowOff>
        </xdr:from>
        <xdr:to>
          <xdr:col>2</xdr:col>
          <xdr:colOff>469900</xdr:colOff>
          <xdr:row>15</xdr:row>
          <xdr:rowOff>12700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1C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14</xdr:row>
          <xdr:rowOff>234950</xdr:rowOff>
        </xdr:from>
        <xdr:to>
          <xdr:col>2</xdr:col>
          <xdr:colOff>469900</xdr:colOff>
          <xdr:row>16</xdr:row>
          <xdr:rowOff>38100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1C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16</xdr:row>
          <xdr:rowOff>234950</xdr:rowOff>
        </xdr:from>
        <xdr:to>
          <xdr:col>2</xdr:col>
          <xdr:colOff>469900</xdr:colOff>
          <xdr:row>18</xdr:row>
          <xdr:rowOff>38100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1C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8.xml"/><Relationship Id="rId1" Type="http://schemas.openxmlformats.org/officeDocument/2006/relationships/printerSettings" Target="../printerSettings/printerSettings2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4.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5.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9.xml"/><Relationship Id="rId1" Type="http://schemas.openxmlformats.org/officeDocument/2006/relationships/printerSettings" Target="../printerSettings/printerSettings29.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A1:J35"/>
  <sheetViews>
    <sheetView showGridLines="0" tabSelected="1" view="pageBreakPreview" zoomScaleNormal="100" zoomScaleSheetLayoutView="100" workbookViewId="0">
      <selection activeCell="A5" sqref="A5"/>
    </sheetView>
  </sheetViews>
  <sheetFormatPr defaultColWidth="9" defaultRowHeight="13"/>
  <cols>
    <col min="1" max="1" width="30.6328125" style="4" customWidth="1"/>
    <col min="2" max="2" width="20.6328125" style="4" customWidth="1"/>
    <col min="3" max="3" width="8.6328125" style="4" customWidth="1"/>
    <col min="4" max="4" width="4.6328125" style="4" customWidth="1"/>
    <col min="5" max="5" width="8.6328125" style="4" customWidth="1"/>
    <col min="6" max="6" width="4.6328125" style="4" customWidth="1"/>
    <col min="7" max="7" width="8.6328125" style="4" customWidth="1"/>
    <col min="8" max="8" width="4.6328125" style="4" customWidth="1"/>
    <col min="9" max="9" width="8.6328125" style="4" customWidth="1"/>
    <col min="10" max="10" width="30.6328125" style="4" customWidth="1"/>
    <col min="11" max="11" width="7.6328125" style="4" customWidth="1"/>
    <col min="12" max="16384" width="9" style="4"/>
  </cols>
  <sheetData>
    <row r="1" spans="1:10">
      <c r="A1" s="1"/>
      <c r="B1" s="2"/>
      <c r="C1" s="2"/>
      <c r="D1" s="2"/>
      <c r="E1" s="2"/>
      <c r="F1" s="2"/>
      <c r="G1" s="2"/>
      <c r="H1" s="2"/>
      <c r="I1" s="2"/>
      <c r="J1" s="3"/>
    </row>
    <row r="2" spans="1:10">
      <c r="A2" s="5"/>
      <c r="B2" s="6"/>
      <c r="C2" s="6"/>
      <c r="D2" s="6"/>
      <c r="E2" s="6"/>
      <c r="F2" s="6"/>
      <c r="G2" s="6"/>
      <c r="H2" s="6"/>
      <c r="I2" s="6"/>
      <c r="J2" s="7"/>
    </row>
    <row r="3" spans="1:10">
      <c r="A3" s="5"/>
      <c r="B3" s="6"/>
      <c r="C3" s="6"/>
      <c r="D3" s="6"/>
      <c r="E3" s="6"/>
      <c r="F3" s="6"/>
      <c r="G3" s="6"/>
      <c r="H3" s="6"/>
      <c r="I3" s="6"/>
      <c r="J3" s="7"/>
    </row>
    <row r="4" spans="1:10" ht="16.5">
      <c r="A4" s="435" t="s">
        <v>606</v>
      </c>
      <c r="B4" s="436"/>
      <c r="C4" s="436"/>
      <c r="D4" s="436"/>
      <c r="E4" s="436"/>
      <c r="F4" s="436"/>
      <c r="G4" s="436"/>
      <c r="H4" s="436"/>
      <c r="I4" s="436"/>
      <c r="J4" s="437"/>
    </row>
    <row r="5" spans="1:10">
      <c r="A5" s="5"/>
      <c r="B5" s="6"/>
      <c r="C5" s="6"/>
      <c r="D5" s="6"/>
      <c r="E5" s="6"/>
      <c r="F5" s="6"/>
      <c r="G5" s="6"/>
      <c r="H5" s="6"/>
      <c r="I5" s="6"/>
      <c r="J5" s="7"/>
    </row>
    <row r="6" spans="1:10">
      <c r="A6" s="5"/>
      <c r="B6" s="6"/>
      <c r="C6" s="6"/>
      <c r="D6" s="6"/>
      <c r="E6" s="6"/>
      <c r="F6" s="6"/>
      <c r="G6" s="6"/>
      <c r="H6" s="6"/>
      <c r="I6" s="6"/>
      <c r="J6" s="7"/>
    </row>
    <row r="7" spans="1:10">
      <c r="A7" s="5"/>
      <c r="B7" s="6"/>
      <c r="C7" s="6"/>
      <c r="D7" s="6"/>
      <c r="E7" s="6"/>
      <c r="F7" s="6"/>
      <c r="G7" s="6"/>
      <c r="H7" s="6"/>
      <c r="I7" s="6"/>
      <c r="J7" s="7"/>
    </row>
    <row r="8" spans="1:10">
      <c r="A8" s="5"/>
      <c r="B8" s="6"/>
      <c r="C8" s="6"/>
      <c r="D8" s="6"/>
      <c r="E8" s="6"/>
      <c r="F8" s="6"/>
      <c r="G8" s="6"/>
      <c r="H8" s="6"/>
      <c r="I8" s="6"/>
      <c r="J8" s="7"/>
    </row>
    <row r="9" spans="1:10">
      <c r="A9" s="5"/>
      <c r="B9" s="6"/>
      <c r="C9" s="6"/>
      <c r="D9" s="6"/>
      <c r="E9" s="6"/>
      <c r="F9" s="6"/>
      <c r="G9" s="6"/>
      <c r="H9" s="6"/>
      <c r="I9" s="6"/>
      <c r="J9" s="7"/>
    </row>
    <row r="10" spans="1:10">
      <c r="A10" s="5"/>
      <c r="B10" s="6"/>
      <c r="C10" s="6"/>
      <c r="D10" s="6"/>
      <c r="E10" s="6"/>
      <c r="F10" s="6"/>
      <c r="G10" s="6"/>
      <c r="H10" s="6"/>
      <c r="I10" s="6"/>
      <c r="J10" s="7"/>
    </row>
    <row r="11" spans="1:10" s="47" customFormat="1" ht="21">
      <c r="A11" s="438" t="s">
        <v>560</v>
      </c>
      <c r="B11" s="439"/>
      <c r="C11" s="439"/>
      <c r="D11" s="439"/>
      <c r="E11" s="439"/>
      <c r="F11" s="439"/>
      <c r="G11" s="439"/>
      <c r="H11" s="439"/>
      <c r="I11" s="439"/>
      <c r="J11" s="440"/>
    </row>
    <row r="12" spans="1:10">
      <c r="A12" s="5"/>
      <c r="B12" s="6"/>
      <c r="C12" s="6"/>
      <c r="D12" s="6"/>
      <c r="E12" s="6"/>
      <c r="F12" s="6"/>
      <c r="G12" s="6"/>
      <c r="H12" s="6"/>
      <c r="I12" s="6"/>
      <c r="J12" s="7"/>
    </row>
    <row r="13" spans="1:10">
      <c r="A13" s="5"/>
      <c r="B13" s="6"/>
      <c r="C13" s="6"/>
      <c r="D13" s="6"/>
      <c r="E13" s="6"/>
      <c r="F13" s="6"/>
      <c r="G13" s="6"/>
      <c r="H13" s="6"/>
      <c r="I13" s="6"/>
      <c r="J13" s="7"/>
    </row>
    <row r="14" spans="1:10">
      <c r="A14" s="5"/>
      <c r="B14" s="6"/>
      <c r="C14" s="6"/>
      <c r="D14" s="6"/>
      <c r="E14" s="6"/>
      <c r="F14" s="6"/>
      <c r="G14" s="6"/>
      <c r="H14" s="6"/>
      <c r="I14" s="6"/>
      <c r="J14" s="7"/>
    </row>
    <row r="15" spans="1:10">
      <c r="A15" s="5"/>
      <c r="B15" s="6"/>
      <c r="C15" s="6"/>
      <c r="D15" s="6"/>
      <c r="E15" s="6"/>
      <c r="F15" s="6"/>
      <c r="G15" s="6"/>
      <c r="H15" s="6"/>
      <c r="I15" s="6"/>
      <c r="J15" s="7"/>
    </row>
    <row r="16" spans="1:10">
      <c r="A16" s="5"/>
      <c r="B16" s="6"/>
      <c r="C16" s="6"/>
      <c r="D16" s="6"/>
      <c r="E16" s="6"/>
      <c r="F16" s="6"/>
      <c r="G16" s="6"/>
      <c r="H16" s="6"/>
      <c r="I16" s="6"/>
      <c r="J16" s="7"/>
    </row>
    <row r="17" spans="1:10">
      <c r="A17" s="5"/>
      <c r="B17" s="6"/>
      <c r="C17" s="6"/>
      <c r="D17" s="6"/>
      <c r="E17" s="6"/>
      <c r="F17" s="6"/>
      <c r="G17" s="6"/>
      <c r="H17" s="6"/>
      <c r="I17" s="6"/>
      <c r="J17" s="7"/>
    </row>
    <row r="18" spans="1:10">
      <c r="A18" s="5"/>
      <c r="B18" s="6"/>
      <c r="C18" s="6"/>
      <c r="D18" s="6"/>
      <c r="E18" s="6"/>
      <c r="F18" s="6"/>
      <c r="G18" s="6"/>
      <c r="H18" s="6"/>
      <c r="I18" s="6"/>
      <c r="J18" s="7"/>
    </row>
    <row r="19" spans="1:10">
      <c r="A19" s="5"/>
      <c r="J19" s="7"/>
    </row>
    <row r="20" spans="1:10">
      <c r="A20" s="5"/>
      <c r="J20" s="7"/>
    </row>
    <row r="21" spans="1:10" ht="13.5" customHeight="1">
      <c r="A21" s="5"/>
      <c r="J21" s="7"/>
    </row>
    <row r="22" spans="1:10" ht="13.5" customHeight="1">
      <c r="A22" s="5"/>
      <c r="B22" s="443" t="s">
        <v>82</v>
      </c>
      <c r="C22" s="445" t="s">
        <v>461</v>
      </c>
      <c r="D22" s="467"/>
      <c r="E22" s="447" t="s">
        <v>17</v>
      </c>
      <c r="F22" s="453"/>
      <c r="G22" s="447" t="s">
        <v>18</v>
      </c>
      <c r="H22" s="453"/>
      <c r="I22" s="451" t="s">
        <v>19</v>
      </c>
      <c r="J22" s="7"/>
    </row>
    <row r="23" spans="1:10" ht="13.5" customHeight="1">
      <c r="A23" s="5"/>
      <c r="B23" s="444"/>
      <c r="C23" s="446"/>
      <c r="D23" s="468"/>
      <c r="E23" s="448"/>
      <c r="F23" s="449"/>
      <c r="G23" s="448"/>
      <c r="H23" s="449"/>
      <c r="I23" s="452"/>
      <c r="J23" s="7"/>
    </row>
    <row r="24" spans="1:10" ht="13.5" customHeight="1">
      <c r="A24" s="5"/>
      <c r="B24" s="444"/>
      <c r="C24" s="446"/>
      <c r="D24" s="468"/>
      <c r="E24" s="448"/>
      <c r="F24" s="450"/>
      <c r="G24" s="448"/>
      <c r="H24" s="450"/>
      <c r="I24" s="452"/>
      <c r="J24" s="7"/>
    </row>
    <row r="25" spans="1:10" ht="13.5" customHeight="1">
      <c r="A25" s="5"/>
      <c r="B25" s="454" t="s">
        <v>463</v>
      </c>
      <c r="C25" s="457" t="s">
        <v>461</v>
      </c>
      <c r="D25" s="460"/>
      <c r="E25" s="461" t="s">
        <v>17</v>
      </c>
      <c r="F25" s="449"/>
      <c r="G25" s="461" t="s">
        <v>18</v>
      </c>
      <c r="H25" s="460" t="s">
        <v>462</v>
      </c>
      <c r="I25" s="464" t="s">
        <v>324</v>
      </c>
      <c r="J25" s="7"/>
    </row>
    <row r="26" spans="1:10" ht="13.5" customHeight="1">
      <c r="A26" s="5"/>
      <c r="B26" s="455"/>
      <c r="C26" s="458"/>
      <c r="D26" s="449"/>
      <c r="E26" s="462"/>
      <c r="F26" s="449"/>
      <c r="G26" s="462"/>
      <c r="H26" s="449"/>
      <c r="I26" s="465"/>
      <c r="J26" s="7"/>
    </row>
    <row r="27" spans="1:10">
      <c r="A27" s="5"/>
      <c r="B27" s="456"/>
      <c r="C27" s="459"/>
      <c r="D27" s="450"/>
      <c r="E27" s="463"/>
      <c r="F27" s="450"/>
      <c r="G27" s="463"/>
      <c r="H27" s="450"/>
      <c r="I27" s="466"/>
      <c r="J27" s="7"/>
    </row>
    <row r="28" spans="1:10" ht="13.25" customHeight="1">
      <c r="A28" s="5"/>
      <c r="B28" s="441" t="s">
        <v>229</v>
      </c>
      <c r="C28" s="469"/>
      <c r="D28" s="470"/>
      <c r="E28" s="470"/>
      <c r="F28" s="470"/>
      <c r="G28" s="470"/>
      <c r="H28" s="470"/>
      <c r="I28" s="471"/>
      <c r="J28" s="7"/>
    </row>
    <row r="29" spans="1:10" ht="13.5" customHeight="1">
      <c r="A29" s="5"/>
      <c r="B29" s="441"/>
      <c r="C29" s="469"/>
      <c r="D29" s="469"/>
      <c r="E29" s="469"/>
      <c r="F29" s="469"/>
      <c r="G29" s="469"/>
      <c r="H29" s="469"/>
      <c r="I29" s="472"/>
      <c r="J29" s="7"/>
    </row>
    <row r="30" spans="1:10">
      <c r="A30" s="5"/>
      <c r="B30" s="442"/>
      <c r="C30" s="473"/>
      <c r="D30" s="473"/>
      <c r="E30" s="473"/>
      <c r="F30" s="473"/>
      <c r="G30" s="473"/>
      <c r="H30" s="473"/>
      <c r="I30" s="474"/>
      <c r="J30" s="7"/>
    </row>
    <row r="31" spans="1:10">
      <c r="A31" s="5"/>
      <c r="B31" s="6"/>
      <c r="C31" s="6"/>
      <c r="D31" s="6"/>
      <c r="E31" s="6"/>
      <c r="F31" s="6"/>
      <c r="G31" s="6"/>
      <c r="H31" s="6"/>
      <c r="I31" s="6"/>
      <c r="J31" s="7"/>
    </row>
    <row r="32" spans="1:10">
      <c r="A32" s="5"/>
      <c r="B32" s="6"/>
      <c r="C32" s="6"/>
      <c r="D32" s="6"/>
      <c r="E32" s="6"/>
      <c r="F32" s="6"/>
      <c r="G32" s="6"/>
      <c r="H32" s="6"/>
      <c r="I32" s="6"/>
      <c r="J32" s="7"/>
    </row>
    <row r="33" spans="1:10">
      <c r="A33" s="5"/>
      <c r="B33" s="6"/>
      <c r="C33" s="6"/>
      <c r="D33" s="6"/>
      <c r="E33" s="6"/>
      <c r="F33" s="6"/>
      <c r="G33" s="6"/>
      <c r="H33" s="6"/>
      <c r="I33" s="6"/>
      <c r="J33" s="7"/>
    </row>
    <row r="34" spans="1:10">
      <c r="A34" s="8"/>
      <c r="B34" s="9"/>
      <c r="C34" s="9"/>
      <c r="D34" s="9"/>
      <c r="E34" s="9"/>
      <c r="F34" s="9"/>
      <c r="G34" s="9"/>
      <c r="H34" s="9"/>
      <c r="I34" s="9"/>
      <c r="J34" s="10"/>
    </row>
    <row r="35" spans="1:10">
      <c r="A35" s="6"/>
      <c r="B35" s="6"/>
      <c r="C35" s="6"/>
      <c r="D35" s="6"/>
      <c r="E35" s="6"/>
      <c r="F35" s="6"/>
      <c r="G35" s="6"/>
      <c r="H35" s="6"/>
      <c r="I35" s="6"/>
      <c r="J35" s="6"/>
    </row>
  </sheetData>
  <mergeCells count="20">
    <mergeCell ref="I25:I27"/>
    <mergeCell ref="F22:F24"/>
    <mergeCell ref="D22:D24"/>
    <mergeCell ref="C28:I30"/>
    <mergeCell ref="A4:J4"/>
    <mergeCell ref="A11:J11"/>
    <mergeCell ref="B28:B30"/>
    <mergeCell ref="B22:B24"/>
    <mergeCell ref="C22:C24"/>
    <mergeCell ref="E22:E24"/>
    <mergeCell ref="F25:F27"/>
    <mergeCell ref="G22:G24"/>
    <mergeCell ref="I22:I24"/>
    <mergeCell ref="H22:H24"/>
    <mergeCell ref="B25:B27"/>
    <mergeCell ref="C25:C27"/>
    <mergeCell ref="D25:D27"/>
    <mergeCell ref="E25:E27"/>
    <mergeCell ref="G25:G27"/>
    <mergeCell ref="H25:H27"/>
  </mergeCells>
  <phoneticPr fontId="3"/>
  <conditionalFormatting sqref="D22:D25">
    <cfRule type="cellIs" dxfId="62" priority="8" stopIfTrue="1" operator="equal">
      <formula>0</formula>
    </cfRule>
  </conditionalFormatting>
  <conditionalFormatting sqref="F22">
    <cfRule type="cellIs" dxfId="61" priority="7" stopIfTrue="1" operator="equal">
      <formula>0</formula>
    </cfRule>
  </conditionalFormatting>
  <conditionalFormatting sqref="H22">
    <cfRule type="cellIs" dxfId="60" priority="6" stopIfTrue="1" operator="equal">
      <formula>0</formula>
    </cfRule>
  </conditionalFormatting>
  <conditionalFormatting sqref="F25">
    <cfRule type="cellIs" dxfId="59" priority="5" stopIfTrue="1" operator="equal">
      <formula>0</formula>
    </cfRule>
  </conditionalFormatting>
  <conditionalFormatting sqref="C28:I30">
    <cfRule type="cellIs" dxfId="58" priority="4" stopIfTrue="1" operator="equal">
      <formula>0</formula>
    </cfRule>
  </conditionalFormatting>
  <conditionalFormatting sqref="D22:D27 F22:F27 H22:H24 C28:I30">
    <cfRule type="cellIs" dxfId="57" priority="3" stopIfTrue="1" operator="equal">
      <formula>0</formula>
    </cfRule>
  </conditionalFormatting>
  <conditionalFormatting sqref="H22:H24 D22:D27 F22:F27 C28:I30">
    <cfRule type="cellIs" dxfId="56" priority="1" stopIfTrue="1" operator="equal">
      <formula>""</formula>
    </cfRule>
  </conditionalFormatting>
  <printOptions horizontalCentered="1" verticalCentered="1"/>
  <pageMargins left="0.39370078740157483" right="0.39370078740157483" top="0.86614173228346458" bottom="0.86614173228346458"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7"/>
    <pageSetUpPr fitToPage="1"/>
  </sheetPr>
  <dimension ref="A2:N20"/>
  <sheetViews>
    <sheetView showGridLines="0" view="pageBreakPreview" zoomScaleNormal="100" zoomScaleSheetLayoutView="100" workbookViewId="0">
      <selection activeCell="K17" sqref="K17"/>
    </sheetView>
  </sheetViews>
  <sheetFormatPr defaultColWidth="9" defaultRowHeight="13"/>
  <cols>
    <col min="1" max="2" width="2.6328125" style="137" customWidth="1"/>
    <col min="3" max="4" width="15.6328125" style="137" customWidth="1"/>
    <col min="5" max="5" width="6.08984375" style="137" customWidth="1"/>
    <col min="6" max="6" width="6.08984375" style="137" bestFit="1" customWidth="1"/>
    <col min="7" max="7" width="13.08984375" style="137" customWidth="1"/>
    <col min="8" max="8" width="7" style="137" customWidth="1"/>
    <col min="9" max="9" width="10" style="137" customWidth="1"/>
    <col min="10" max="10" width="7.90625" style="137" customWidth="1"/>
    <col min="11" max="11" width="15.6328125" style="137" customWidth="1"/>
    <col min="12" max="12" width="5.6328125" style="137" customWidth="1"/>
    <col min="13" max="13" width="6.08984375" style="137" bestFit="1" customWidth="1"/>
    <col min="14" max="14" width="28.6328125" style="137" customWidth="1"/>
    <col min="15" max="16384" width="9" style="137"/>
  </cols>
  <sheetData>
    <row r="2" spans="1:14">
      <c r="A2" s="137" t="s">
        <v>494</v>
      </c>
      <c r="B2" s="143"/>
      <c r="C2" s="143"/>
      <c r="D2" s="143"/>
      <c r="E2" s="143"/>
      <c r="F2" s="143"/>
      <c r="G2" s="143"/>
      <c r="H2" s="143"/>
      <c r="I2" s="143"/>
      <c r="J2" s="143"/>
      <c r="K2" s="143"/>
      <c r="L2" s="143"/>
      <c r="M2" s="143"/>
      <c r="N2" s="143"/>
    </row>
    <row r="3" spans="1:14" ht="10.25" customHeight="1">
      <c r="B3" s="143"/>
      <c r="C3" s="143"/>
      <c r="D3" s="143"/>
      <c r="E3" s="143"/>
      <c r="F3" s="143"/>
      <c r="G3" s="143"/>
      <c r="H3" s="143"/>
      <c r="I3" s="143"/>
      <c r="J3" s="143"/>
      <c r="K3" s="143"/>
      <c r="L3" s="143"/>
      <c r="M3" s="143"/>
      <c r="N3" s="143"/>
    </row>
    <row r="4" spans="1:14">
      <c r="B4" s="137" t="s">
        <v>484</v>
      </c>
    </row>
    <row r="5" spans="1:14">
      <c r="B5" s="137" t="s">
        <v>147</v>
      </c>
      <c r="C5" s="196"/>
      <c r="D5" s="196"/>
      <c r="E5" s="196"/>
      <c r="F5" s="196"/>
      <c r="G5" s="196"/>
      <c r="H5" s="196"/>
      <c r="I5" s="196"/>
      <c r="J5" s="196"/>
      <c r="M5" s="196"/>
    </row>
    <row r="6" spans="1:14">
      <c r="B6" s="137" t="s">
        <v>502</v>
      </c>
    </row>
    <row r="7" spans="1:14" ht="7.25" customHeight="1">
      <c r="G7" s="18"/>
      <c r="H7" s="18"/>
      <c r="I7" s="18"/>
      <c r="J7" s="18"/>
    </row>
    <row r="8" spans="1:14" s="134" customFormat="1" ht="21" customHeight="1">
      <c r="B8" s="312"/>
      <c r="C8" s="871" t="s">
        <v>135</v>
      </c>
      <c r="D8" s="872"/>
      <c r="E8" s="872"/>
      <c r="F8" s="872"/>
      <c r="G8" s="872"/>
      <c r="H8" s="872"/>
      <c r="I8" s="872"/>
      <c r="J8" s="873"/>
      <c r="K8" s="881" t="s">
        <v>319</v>
      </c>
      <c r="L8" s="882"/>
      <c r="M8" s="883"/>
      <c r="N8" s="884"/>
    </row>
    <row r="9" spans="1:14" s="134" customFormat="1" ht="13.5" customHeight="1">
      <c r="B9" s="856" t="s">
        <v>321</v>
      </c>
      <c r="C9" s="858" t="s">
        <v>311</v>
      </c>
      <c r="D9" s="860" t="s">
        <v>310</v>
      </c>
      <c r="E9" s="860" t="s">
        <v>295</v>
      </c>
      <c r="F9" s="324" t="s">
        <v>129</v>
      </c>
      <c r="G9" s="844" t="s">
        <v>133</v>
      </c>
      <c r="H9" s="848"/>
      <c r="I9" s="848"/>
      <c r="J9" s="885"/>
      <c r="K9" s="876" t="s">
        <v>311</v>
      </c>
      <c r="L9" s="860" t="s">
        <v>295</v>
      </c>
      <c r="M9" s="306" t="s">
        <v>129</v>
      </c>
      <c r="N9" s="874" t="s">
        <v>320</v>
      </c>
    </row>
    <row r="10" spans="1:14" ht="13.5" customHeight="1">
      <c r="B10" s="857"/>
      <c r="C10" s="859"/>
      <c r="D10" s="801"/>
      <c r="E10" s="801"/>
      <c r="F10" s="325" t="s">
        <v>482</v>
      </c>
      <c r="G10" s="834"/>
      <c r="H10" s="849"/>
      <c r="I10" s="849"/>
      <c r="J10" s="886"/>
      <c r="K10" s="877"/>
      <c r="L10" s="801"/>
      <c r="M10" s="323" t="s">
        <v>482</v>
      </c>
      <c r="N10" s="875"/>
    </row>
    <row r="11" spans="1:14" ht="21" customHeight="1">
      <c r="B11" s="308">
        <v>1</v>
      </c>
      <c r="C11" s="155"/>
      <c r="D11" s="156"/>
      <c r="E11" s="133"/>
      <c r="F11" s="133"/>
      <c r="G11" s="878"/>
      <c r="H11" s="879"/>
      <c r="I11" s="879"/>
      <c r="J11" s="880"/>
      <c r="K11" s="158"/>
      <c r="L11" s="133"/>
      <c r="M11" s="133"/>
      <c r="N11" s="157"/>
    </row>
    <row r="12" spans="1:14" ht="21" customHeight="1">
      <c r="B12" s="314">
        <v>2</v>
      </c>
      <c r="C12" s="152"/>
      <c r="D12" s="138"/>
      <c r="E12" s="119"/>
      <c r="F12" s="119"/>
      <c r="G12" s="823"/>
      <c r="H12" s="863"/>
      <c r="I12" s="863"/>
      <c r="J12" s="864"/>
      <c r="K12" s="159"/>
      <c r="L12" s="119"/>
      <c r="M12" s="119"/>
      <c r="N12" s="139"/>
    </row>
    <row r="13" spans="1:14" ht="21" customHeight="1">
      <c r="B13" s="314">
        <v>3</v>
      </c>
      <c r="C13" s="152"/>
      <c r="D13" s="138"/>
      <c r="E13" s="119"/>
      <c r="F13" s="119"/>
      <c r="G13" s="823"/>
      <c r="H13" s="863"/>
      <c r="I13" s="863"/>
      <c r="J13" s="864"/>
      <c r="K13" s="159"/>
      <c r="L13" s="119"/>
      <c r="M13" s="119"/>
      <c r="N13" s="139"/>
    </row>
    <row r="14" spans="1:14" ht="21" customHeight="1">
      <c r="B14" s="314">
        <v>4</v>
      </c>
      <c r="C14" s="152"/>
      <c r="D14" s="138"/>
      <c r="E14" s="119"/>
      <c r="F14" s="119"/>
      <c r="G14" s="823"/>
      <c r="H14" s="863"/>
      <c r="I14" s="863"/>
      <c r="J14" s="864"/>
      <c r="K14" s="159"/>
      <c r="L14" s="119"/>
      <c r="M14" s="119"/>
      <c r="N14" s="139"/>
    </row>
    <row r="15" spans="1:14" ht="21" customHeight="1">
      <c r="B15" s="310">
        <v>5</v>
      </c>
      <c r="C15" s="153"/>
      <c r="D15" s="140"/>
      <c r="E15" s="118"/>
      <c r="F15" s="118"/>
      <c r="G15" s="817"/>
      <c r="H15" s="865"/>
      <c r="I15" s="865"/>
      <c r="J15" s="866"/>
      <c r="K15" s="160"/>
      <c r="L15" s="118"/>
      <c r="M15" s="118"/>
      <c r="N15" s="141"/>
    </row>
    <row r="16" spans="1:14">
      <c r="B16" s="145" t="s">
        <v>134</v>
      </c>
      <c r="D16" s="145"/>
      <c r="E16" s="11"/>
      <c r="F16" s="134"/>
      <c r="G16" s="142"/>
      <c r="H16" s="142"/>
      <c r="I16" s="142"/>
      <c r="J16" s="142"/>
      <c r="M16" s="134"/>
    </row>
    <row r="17" spans="3:13" ht="25.75" customHeight="1">
      <c r="C17" s="869" t="s">
        <v>489</v>
      </c>
      <c r="D17" s="870"/>
      <c r="E17" s="30" t="s">
        <v>485</v>
      </c>
      <c r="F17" s="30"/>
      <c r="G17" s="30" t="s">
        <v>486</v>
      </c>
      <c r="H17" s="30"/>
      <c r="I17" s="262" t="s">
        <v>487</v>
      </c>
      <c r="M17" s="134"/>
    </row>
    <row r="18" spans="3:13" ht="25.75" customHeight="1">
      <c r="C18" s="867" t="s">
        <v>488</v>
      </c>
      <c r="D18" s="868"/>
      <c r="E18" s="486"/>
      <c r="F18" s="486"/>
      <c r="G18" s="486"/>
      <c r="H18" s="486"/>
      <c r="I18" s="487"/>
      <c r="J18" s="11"/>
    </row>
    <row r="19" spans="3:13" ht="25.75" customHeight="1">
      <c r="C19" s="861" t="s">
        <v>490</v>
      </c>
      <c r="D19" s="862"/>
      <c r="E19" s="28" t="s">
        <v>491</v>
      </c>
      <c r="F19" s="511"/>
      <c r="G19" s="511"/>
      <c r="H19" s="261" t="s">
        <v>492</v>
      </c>
      <c r="I19" s="263"/>
    </row>
    <row r="20" spans="3:13" ht="31.25" customHeight="1">
      <c r="F20" s="264" t="s">
        <v>493</v>
      </c>
      <c r="G20" s="264"/>
    </row>
  </sheetData>
  <mergeCells count="20">
    <mergeCell ref="C8:J8"/>
    <mergeCell ref="N9:N10"/>
    <mergeCell ref="K9:K10"/>
    <mergeCell ref="G11:J11"/>
    <mergeCell ref="G12:J12"/>
    <mergeCell ref="K8:N8"/>
    <mergeCell ref="G9:J10"/>
    <mergeCell ref="L9:L10"/>
    <mergeCell ref="F19:G19"/>
    <mergeCell ref="G13:J13"/>
    <mergeCell ref="G14:J14"/>
    <mergeCell ref="G15:J15"/>
    <mergeCell ref="C18:D18"/>
    <mergeCell ref="E18:I18"/>
    <mergeCell ref="C17:D17"/>
    <mergeCell ref="B9:B10"/>
    <mergeCell ref="C9:C10"/>
    <mergeCell ref="D9:D10"/>
    <mergeCell ref="E9:E10"/>
    <mergeCell ref="C19:D19"/>
  </mergeCells>
  <phoneticPr fontId="3"/>
  <conditionalFormatting sqref="F17 H17 E18:I18 F19:G19">
    <cfRule type="cellIs" dxfId="47" priority="2" stopIfTrue="1" operator="equal">
      <formula>""</formula>
    </cfRule>
  </conditionalFormatting>
  <conditionalFormatting sqref="C11:N15">
    <cfRule type="cellIs" dxfId="46" priority="1" stopIfTrue="1" operator="equal">
      <formula>""</formula>
    </cfRule>
  </conditionalFormatting>
  <dataValidations count="2">
    <dataValidation type="list" allowBlank="1" showInputMessage="1" showErrorMessage="1" sqref="F11:F15 M11:M15" xr:uid="{00000000-0002-0000-0900-000000000000}">
      <formula1>"○,－"</formula1>
    </dataValidation>
    <dataValidation type="list" allowBlank="1" showInputMessage="1" showErrorMessage="1" sqref="E18 J18" xr:uid="{00000000-0002-0000-0900-000001000000}">
      <formula1>"有給,無給"</formula1>
    </dataValidation>
  </dataValidations>
  <printOptions horizontalCentered="1"/>
  <pageMargins left="0.27559055118110237" right="0.27559055118110237" top="0.19685039370078741" bottom="0.19685039370078741" header="0.19685039370078741" footer="0.19685039370078741"/>
  <pageSetup paperSize="9" orientation="landscape" r:id="rId1"/>
  <headerFooter alignWithMargins="0">
    <oddHeader>&amp;L保育所</oddHeader>
    <oddFooter>&amp;C８ページ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7"/>
  </sheetPr>
  <dimension ref="A1:AA37"/>
  <sheetViews>
    <sheetView showGridLines="0" view="pageBreakPreview" zoomScaleNormal="100" zoomScaleSheetLayoutView="100" workbookViewId="0">
      <pane xSplit="1" ySplit="8" topLeftCell="B9" activePane="bottomRight" state="frozen"/>
      <selection activeCell="A7" sqref="A7:J7"/>
      <selection pane="topRight" activeCell="A7" sqref="A7:J7"/>
      <selection pane="bottomLeft" activeCell="A7" sqref="A7:J7"/>
      <selection pane="bottomRight" activeCell="Q13" sqref="Q13:Q14"/>
    </sheetView>
  </sheetViews>
  <sheetFormatPr defaultColWidth="9" defaultRowHeight="13"/>
  <cols>
    <col min="1" max="1" width="2.6328125" style="198" customWidth="1"/>
    <col min="2" max="2" width="3.08984375" style="198" customWidth="1"/>
    <col min="3" max="3" width="9.81640625" style="198" customWidth="1"/>
    <col min="4" max="5" width="3.81640625" style="198" customWidth="1"/>
    <col min="6" max="6" width="8" style="198" bestFit="1" customWidth="1"/>
    <col min="7" max="7" width="8" style="198" customWidth="1"/>
    <col min="8" max="8" width="3.81640625" style="198" bestFit="1" customWidth="1"/>
    <col min="9" max="9" width="11.36328125" style="198" customWidth="1"/>
    <col min="10" max="10" width="8.08984375" style="198" customWidth="1"/>
    <col min="11" max="11" width="6" style="198" bestFit="1" customWidth="1"/>
    <col min="12" max="13" width="5.6328125" style="198" customWidth="1"/>
    <col min="14" max="14" width="6" style="198" bestFit="1" customWidth="1"/>
    <col min="15" max="15" width="7.90625" style="198" customWidth="1"/>
    <col min="16" max="16" width="6" style="198" bestFit="1" customWidth="1"/>
    <col min="17" max="17" width="7.90625" style="198" customWidth="1"/>
    <col min="18" max="20" width="8" style="198" customWidth="1"/>
    <col min="21" max="22" width="3.6328125" style="198" customWidth="1"/>
    <col min="23" max="24" width="5.08984375" style="198" customWidth="1"/>
    <col min="25" max="25" width="7.6328125" style="198" customWidth="1"/>
    <col min="26" max="26" width="9.6328125" style="198" customWidth="1"/>
    <col min="27" max="16384" width="9" style="198"/>
  </cols>
  <sheetData>
    <row r="1" spans="1:27" ht="13.5" customHeight="1">
      <c r="A1" s="197" t="s">
        <v>14</v>
      </c>
      <c r="B1" s="197"/>
      <c r="C1" s="197"/>
      <c r="D1" s="197"/>
      <c r="E1" s="197"/>
      <c r="F1" s="197"/>
      <c r="G1" s="197"/>
      <c r="H1" s="197"/>
      <c r="I1" s="197"/>
      <c r="J1" s="197"/>
      <c r="K1" s="197"/>
      <c r="L1" s="197"/>
      <c r="M1" s="197"/>
      <c r="N1" s="197"/>
      <c r="O1" s="197"/>
      <c r="P1" s="197"/>
      <c r="Q1" s="197"/>
      <c r="R1" s="197"/>
      <c r="S1" s="197"/>
      <c r="T1" s="197"/>
      <c r="U1" s="197"/>
      <c r="V1" s="197"/>
      <c r="W1" s="197"/>
      <c r="X1" s="197"/>
      <c r="Y1" s="197"/>
      <c r="Z1" s="197"/>
    </row>
    <row r="2" spans="1:27" ht="13.5" customHeight="1">
      <c r="A2" s="197" t="s">
        <v>93</v>
      </c>
      <c r="B2" s="197"/>
      <c r="C2" s="197" t="s">
        <v>576</v>
      </c>
      <c r="D2" s="197"/>
      <c r="E2" s="197"/>
      <c r="F2" s="197"/>
      <c r="G2" s="197"/>
      <c r="H2" s="197"/>
      <c r="I2" s="197"/>
      <c r="J2" s="197"/>
      <c r="K2" s="197"/>
      <c r="L2" s="197"/>
      <c r="M2" s="197"/>
      <c r="N2" s="197"/>
      <c r="O2" s="197"/>
      <c r="P2" s="197"/>
      <c r="Q2" s="197"/>
      <c r="R2" s="197"/>
      <c r="S2" s="197"/>
      <c r="T2" s="197"/>
      <c r="U2" s="197"/>
      <c r="V2" s="197"/>
      <c r="W2" s="197"/>
      <c r="X2" s="197"/>
      <c r="Y2" s="197"/>
      <c r="Z2" s="197"/>
    </row>
    <row r="3" spans="1:27" s="199" customFormat="1" ht="13.5" customHeight="1">
      <c r="A3" s="315"/>
      <c r="B3" s="921" t="s">
        <v>321</v>
      </c>
      <c r="C3" s="927" t="s">
        <v>211</v>
      </c>
      <c r="D3" s="934" t="s">
        <v>344</v>
      </c>
      <c r="E3" s="934" t="s">
        <v>345</v>
      </c>
      <c r="F3" s="927" t="s">
        <v>28</v>
      </c>
      <c r="G3" s="927" t="s">
        <v>15</v>
      </c>
      <c r="H3" s="936" t="s">
        <v>322</v>
      </c>
      <c r="I3" s="939" t="s">
        <v>499</v>
      </c>
      <c r="J3" s="929" t="s">
        <v>11</v>
      </c>
      <c r="K3" s="930"/>
      <c r="L3" s="930"/>
      <c r="M3" s="930"/>
      <c r="N3" s="929" t="s">
        <v>346</v>
      </c>
      <c r="O3" s="930"/>
      <c r="P3" s="930"/>
      <c r="Q3" s="946"/>
      <c r="R3" s="950" t="s">
        <v>325</v>
      </c>
      <c r="S3" s="930"/>
      <c r="T3" s="946"/>
      <c r="U3" s="950" t="s">
        <v>20</v>
      </c>
      <c r="V3" s="946"/>
      <c r="W3" s="955" t="s">
        <v>347</v>
      </c>
      <c r="X3" s="956"/>
      <c r="Y3" s="927" t="s">
        <v>348</v>
      </c>
      <c r="Z3" s="941" t="s">
        <v>217</v>
      </c>
      <c r="AA3" s="200" t="s">
        <v>349</v>
      </c>
    </row>
    <row r="4" spans="1:27" s="199" customFormat="1" ht="13.5" customHeight="1">
      <c r="A4" s="315"/>
      <c r="B4" s="922"/>
      <c r="C4" s="928"/>
      <c r="D4" s="935"/>
      <c r="E4" s="935"/>
      <c r="F4" s="928"/>
      <c r="G4" s="928"/>
      <c r="H4" s="937"/>
      <c r="I4" s="940"/>
      <c r="J4" s="931"/>
      <c r="K4" s="932"/>
      <c r="L4" s="932"/>
      <c r="M4" s="932"/>
      <c r="N4" s="931"/>
      <c r="O4" s="932"/>
      <c r="P4" s="932"/>
      <c r="Q4" s="947"/>
      <c r="R4" s="931"/>
      <c r="S4" s="932"/>
      <c r="T4" s="947"/>
      <c r="U4" s="951" t="s">
        <v>21</v>
      </c>
      <c r="V4" s="952"/>
      <c r="W4" s="953" t="s">
        <v>0</v>
      </c>
      <c r="X4" s="954"/>
      <c r="Y4" s="928"/>
      <c r="Z4" s="942"/>
      <c r="AA4" s="200" t="s">
        <v>349</v>
      </c>
    </row>
    <row r="5" spans="1:27" s="199" customFormat="1" ht="13.5" customHeight="1">
      <c r="A5" s="315"/>
      <c r="B5" s="922"/>
      <c r="C5" s="928"/>
      <c r="D5" s="935"/>
      <c r="E5" s="935"/>
      <c r="F5" s="928"/>
      <c r="G5" s="928"/>
      <c r="H5" s="937"/>
      <c r="I5" s="940"/>
      <c r="J5" s="929" t="s">
        <v>12</v>
      </c>
      <c r="K5" s="930"/>
      <c r="L5" s="946"/>
      <c r="M5" s="317" t="s">
        <v>13</v>
      </c>
      <c r="N5" s="924" t="s">
        <v>500</v>
      </c>
      <c r="O5" s="925"/>
      <c r="P5" s="924" t="s">
        <v>501</v>
      </c>
      <c r="Q5" s="925"/>
      <c r="R5" s="962" t="s">
        <v>326</v>
      </c>
      <c r="S5" s="968" t="s">
        <v>327</v>
      </c>
      <c r="T5" s="964" t="s">
        <v>219</v>
      </c>
      <c r="U5" s="318" t="s">
        <v>22</v>
      </c>
      <c r="V5" s="316" t="s">
        <v>25</v>
      </c>
      <c r="W5" s="948" t="s">
        <v>1</v>
      </c>
      <c r="X5" s="949"/>
      <c r="Y5" s="928"/>
      <c r="Z5" s="942"/>
      <c r="AA5" s="200" t="s">
        <v>349</v>
      </c>
    </row>
    <row r="6" spans="1:27" s="199" customFormat="1" ht="13.5" customHeight="1">
      <c r="A6" s="315"/>
      <c r="B6" s="922"/>
      <c r="C6" s="928"/>
      <c r="D6" s="935"/>
      <c r="E6" s="935"/>
      <c r="F6" s="928"/>
      <c r="G6" s="928"/>
      <c r="H6" s="937"/>
      <c r="I6" s="940"/>
      <c r="J6" s="951"/>
      <c r="K6" s="961"/>
      <c r="L6" s="952"/>
      <c r="M6" s="317" t="s">
        <v>2</v>
      </c>
      <c r="N6" s="926"/>
      <c r="O6" s="926"/>
      <c r="P6" s="926"/>
      <c r="Q6" s="926"/>
      <c r="R6" s="963"/>
      <c r="S6" s="969"/>
      <c r="T6" s="965"/>
      <c r="U6" s="318" t="s">
        <v>23</v>
      </c>
      <c r="V6" s="316" t="s">
        <v>26</v>
      </c>
      <c r="W6" s="939" t="s">
        <v>3</v>
      </c>
      <c r="X6" s="317" t="s">
        <v>212</v>
      </c>
      <c r="Y6" s="928"/>
      <c r="Z6" s="942"/>
      <c r="AA6" s="200" t="s">
        <v>349</v>
      </c>
    </row>
    <row r="7" spans="1:27" s="199" customFormat="1" ht="13.5" customHeight="1">
      <c r="A7" s="315"/>
      <c r="B7" s="922"/>
      <c r="C7" s="928"/>
      <c r="D7" s="935"/>
      <c r="E7" s="935"/>
      <c r="F7" s="928"/>
      <c r="G7" s="928"/>
      <c r="H7" s="937"/>
      <c r="I7" s="940"/>
      <c r="J7" s="320" t="s">
        <v>4</v>
      </c>
      <c r="K7" s="320" t="s">
        <v>5</v>
      </c>
      <c r="L7" s="317" t="s">
        <v>6</v>
      </c>
      <c r="M7" s="317" t="s">
        <v>7</v>
      </c>
      <c r="N7" s="925" t="s">
        <v>343</v>
      </c>
      <c r="O7" s="924" t="s">
        <v>216</v>
      </c>
      <c r="P7" s="925" t="s">
        <v>343</v>
      </c>
      <c r="Q7" s="924" t="s">
        <v>216</v>
      </c>
      <c r="R7" s="966" t="s">
        <v>328</v>
      </c>
      <c r="S7" s="959" t="s">
        <v>220</v>
      </c>
      <c r="T7" s="957" t="s">
        <v>222</v>
      </c>
      <c r="U7" s="318" t="s">
        <v>24</v>
      </c>
      <c r="V7" s="316" t="s">
        <v>27</v>
      </c>
      <c r="W7" s="944"/>
      <c r="X7" s="317" t="s">
        <v>213</v>
      </c>
      <c r="Y7" s="928"/>
      <c r="Z7" s="942"/>
      <c r="AA7" s="200" t="s">
        <v>349</v>
      </c>
    </row>
    <row r="8" spans="1:27" s="199" customFormat="1" ht="13.5" customHeight="1">
      <c r="A8" s="315"/>
      <c r="B8" s="923"/>
      <c r="C8" s="928"/>
      <c r="D8" s="935"/>
      <c r="E8" s="935"/>
      <c r="F8" s="928"/>
      <c r="G8" s="933"/>
      <c r="H8" s="938"/>
      <c r="I8" s="926"/>
      <c r="J8" s="319" t="s">
        <v>8</v>
      </c>
      <c r="K8" s="319" t="s">
        <v>9</v>
      </c>
      <c r="L8" s="321" t="s">
        <v>10</v>
      </c>
      <c r="M8" s="322"/>
      <c r="N8" s="926"/>
      <c r="O8" s="926"/>
      <c r="P8" s="926"/>
      <c r="Q8" s="926"/>
      <c r="R8" s="967"/>
      <c r="S8" s="960"/>
      <c r="T8" s="958"/>
      <c r="U8" s="322"/>
      <c r="V8" s="322"/>
      <c r="W8" s="945"/>
      <c r="X8" s="317" t="s">
        <v>214</v>
      </c>
      <c r="Y8" s="928"/>
      <c r="Z8" s="943"/>
      <c r="AA8" s="200" t="s">
        <v>349</v>
      </c>
    </row>
    <row r="9" spans="1:27" s="199" customFormat="1" ht="20.149999999999999" customHeight="1">
      <c r="B9" s="893">
        <v>1</v>
      </c>
      <c r="C9" s="891"/>
      <c r="D9" s="887"/>
      <c r="E9" s="887"/>
      <c r="F9" s="891"/>
      <c r="G9" s="891"/>
      <c r="H9" s="891"/>
      <c r="I9" s="898"/>
      <c r="J9" s="900"/>
      <c r="K9" s="887"/>
      <c r="L9" s="887"/>
      <c r="M9" s="903"/>
      <c r="N9" s="905"/>
      <c r="O9" s="907"/>
      <c r="P9" s="905"/>
      <c r="Q9" s="907"/>
      <c r="R9" s="201"/>
      <c r="S9" s="202"/>
      <c r="T9" s="203"/>
      <c r="U9" s="887"/>
      <c r="V9" s="887"/>
      <c r="W9" s="889"/>
      <c r="X9" s="889"/>
      <c r="Y9" s="891"/>
      <c r="Z9" s="891"/>
      <c r="AA9" s="200" t="s">
        <v>349</v>
      </c>
    </row>
    <row r="10" spans="1:27" s="199" customFormat="1" ht="20.149999999999999" customHeight="1">
      <c r="B10" s="919"/>
      <c r="C10" s="917"/>
      <c r="D10" s="901"/>
      <c r="E10" s="901"/>
      <c r="F10" s="917"/>
      <c r="G10" s="916"/>
      <c r="H10" s="917"/>
      <c r="I10" s="920"/>
      <c r="J10" s="901"/>
      <c r="K10" s="901"/>
      <c r="L10" s="913"/>
      <c r="M10" s="912"/>
      <c r="N10" s="914"/>
      <c r="O10" s="915"/>
      <c r="P10" s="914"/>
      <c r="Q10" s="915"/>
      <c r="R10" s="204"/>
      <c r="S10" s="205"/>
      <c r="T10" s="206"/>
      <c r="U10" s="888"/>
      <c r="V10" s="888"/>
      <c r="W10" s="911"/>
      <c r="X10" s="911"/>
      <c r="Y10" s="918"/>
      <c r="Z10" s="918"/>
      <c r="AA10" s="200" t="s">
        <v>349</v>
      </c>
    </row>
    <row r="11" spans="1:27" s="199" customFormat="1" ht="20.149999999999999" customHeight="1">
      <c r="B11" s="893">
        <v>2</v>
      </c>
      <c r="C11" s="891"/>
      <c r="D11" s="887"/>
      <c r="E11" s="887"/>
      <c r="F11" s="891"/>
      <c r="G11" s="891"/>
      <c r="H11" s="891"/>
      <c r="I11" s="898"/>
      <c r="J11" s="900"/>
      <c r="K11" s="887"/>
      <c r="L11" s="887"/>
      <c r="M11" s="903"/>
      <c r="N11" s="905"/>
      <c r="O11" s="907"/>
      <c r="P11" s="905"/>
      <c r="Q11" s="907"/>
      <c r="R11" s="201"/>
      <c r="S11" s="202"/>
      <c r="T11" s="203"/>
      <c r="U11" s="887"/>
      <c r="V11" s="887"/>
      <c r="W11" s="889"/>
      <c r="X11" s="889"/>
      <c r="Y11" s="891"/>
      <c r="Z11" s="891"/>
      <c r="AA11" s="200" t="s">
        <v>349</v>
      </c>
    </row>
    <row r="12" spans="1:27" s="199" customFormat="1" ht="20.149999999999999" customHeight="1">
      <c r="B12" s="919"/>
      <c r="C12" s="917"/>
      <c r="D12" s="901"/>
      <c r="E12" s="901"/>
      <c r="F12" s="917"/>
      <c r="G12" s="916"/>
      <c r="H12" s="917"/>
      <c r="I12" s="920"/>
      <c r="J12" s="901"/>
      <c r="K12" s="901"/>
      <c r="L12" s="913"/>
      <c r="M12" s="912"/>
      <c r="N12" s="914"/>
      <c r="O12" s="915"/>
      <c r="P12" s="914"/>
      <c r="Q12" s="915"/>
      <c r="R12" s="204"/>
      <c r="S12" s="205"/>
      <c r="T12" s="206"/>
      <c r="U12" s="888"/>
      <c r="V12" s="888"/>
      <c r="W12" s="911"/>
      <c r="X12" s="911"/>
      <c r="Y12" s="918"/>
      <c r="Z12" s="918"/>
      <c r="AA12" s="200" t="s">
        <v>349</v>
      </c>
    </row>
    <row r="13" spans="1:27" s="199" customFormat="1" ht="20.149999999999999" customHeight="1">
      <c r="B13" s="893">
        <v>3</v>
      </c>
      <c r="C13" s="891"/>
      <c r="D13" s="887"/>
      <c r="E13" s="887"/>
      <c r="F13" s="891"/>
      <c r="G13" s="891"/>
      <c r="H13" s="891"/>
      <c r="I13" s="898"/>
      <c r="J13" s="900"/>
      <c r="K13" s="887"/>
      <c r="L13" s="887"/>
      <c r="M13" s="903"/>
      <c r="N13" s="905"/>
      <c r="O13" s="907"/>
      <c r="P13" s="905"/>
      <c r="Q13" s="907"/>
      <c r="R13" s="201"/>
      <c r="S13" s="202"/>
      <c r="T13" s="203"/>
      <c r="U13" s="887"/>
      <c r="V13" s="887"/>
      <c r="W13" s="889"/>
      <c r="X13" s="889"/>
      <c r="Y13" s="891"/>
      <c r="Z13" s="891"/>
      <c r="AA13" s="200" t="s">
        <v>349</v>
      </c>
    </row>
    <row r="14" spans="1:27" s="199" customFormat="1" ht="20.149999999999999" customHeight="1">
      <c r="B14" s="919"/>
      <c r="C14" s="917"/>
      <c r="D14" s="901"/>
      <c r="E14" s="901"/>
      <c r="F14" s="917"/>
      <c r="G14" s="916"/>
      <c r="H14" s="917"/>
      <c r="I14" s="920"/>
      <c r="J14" s="901"/>
      <c r="K14" s="901"/>
      <c r="L14" s="913"/>
      <c r="M14" s="912"/>
      <c r="N14" s="914"/>
      <c r="O14" s="915"/>
      <c r="P14" s="914"/>
      <c r="Q14" s="915"/>
      <c r="R14" s="204"/>
      <c r="S14" s="205"/>
      <c r="T14" s="206"/>
      <c r="U14" s="888"/>
      <c r="V14" s="888"/>
      <c r="W14" s="911"/>
      <c r="X14" s="911"/>
      <c r="Y14" s="918"/>
      <c r="Z14" s="918"/>
      <c r="AA14" s="200" t="s">
        <v>349</v>
      </c>
    </row>
    <row r="15" spans="1:27" s="199" customFormat="1" ht="20.149999999999999" customHeight="1">
      <c r="B15" s="893">
        <v>4</v>
      </c>
      <c r="C15" s="891"/>
      <c r="D15" s="887"/>
      <c r="E15" s="887"/>
      <c r="F15" s="891"/>
      <c r="G15" s="891"/>
      <c r="H15" s="891"/>
      <c r="I15" s="898"/>
      <c r="J15" s="900"/>
      <c r="K15" s="887"/>
      <c r="L15" s="887"/>
      <c r="M15" s="903"/>
      <c r="N15" s="905"/>
      <c r="O15" s="907"/>
      <c r="P15" s="905"/>
      <c r="Q15" s="907"/>
      <c r="R15" s="201"/>
      <c r="S15" s="202"/>
      <c r="T15" s="203"/>
      <c r="U15" s="887"/>
      <c r="V15" s="887"/>
      <c r="W15" s="889"/>
      <c r="X15" s="889"/>
      <c r="Y15" s="891"/>
      <c r="Z15" s="891"/>
      <c r="AA15" s="200" t="s">
        <v>349</v>
      </c>
    </row>
    <row r="16" spans="1:27" s="199" customFormat="1" ht="20.149999999999999" customHeight="1">
      <c r="B16" s="919"/>
      <c r="C16" s="917"/>
      <c r="D16" s="901"/>
      <c r="E16" s="901"/>
      <c r="F16" s="917"/>
      <c r="G16" s="916"/>
      <c r="H16" s="917"/>
      <c r="I16" s="920"/>
      <c r="J16" s="901"/>
      <c r="K16" s="901"/>
      <c r="L16" s="913"/>
      <c r="M16" s="912"/>
      <c r="N16" s="914"/>
      <c r="O16" s="915"/>
      <c r="P16" s="914"/>
      <c r="Q16" s="915"/>
      <c r="R16" s="204"/>
      <c r="S16" s="205"/>
      <c r="T16" s="206"/>
      <c r="U16" s="888"/>
      <c r="V16" s="888"/>
      <c r="W16" s="911"/>
      <c r="X16" s="911"/>
      <c r="Y16" s="918"/>
      <c r="Z16" s="918"/>
      <c r="AA16" s="200" t="s">
        <v>349</v>
      </c>
    </row>
    <row r="17" spans="2:27" s="199" customFormat="1" ht="20.149999999999999" customHeight="1">
      <c r="B17" s="893">
        <v>5</v>
      </c>
      <c r="C17" s="891"/>
      <c r="D17" s="887"/>
      <c r="E17" s="887"/>
      <c r="F17" s="891"/>
      <c r="G17" s="891"/>
      <c r="H17" s="891"/>
      <c r="I17" s="898"/>
      <c r="J17" s="900"/>
      <c r="K17" s="887"/>
      <c r="L17" s="887"/>
      <c r="M17" s="903"/>
      <c r="N17" s="905"/>
      <c r="O17" s="907"/>
      <c r="P17" s="905"/>
      <c r="Q17" s="907"/>
      <c r="R17" s="201"/>
      <c r="S17" s="202"/>
      <c r="T17" s="203"/>
      <c r="U17" s="887"/>
      <c r="V17" s="887"/>
      <c r="W17" s="889"/>
      <c r="X17" s="889"/>
      <c r="Y17" s="891"/>
      <c r="Z17" s="891"/>
      <c r="AA17" s="200" t="s">
        <v>349</v>
      </c>
    </row>
    <row r="18" spans="2:27" s="199" customFormat="1" ht="20.149999999999999" customHeight="1">
      <c r="B18" s="919"/>
      <c r="C18" s="917"/>
      <c r="D18" s="901"/>
      <c r="E18" s="901"/>
      <c r="F18" s="917"/>
      <c r="G18" s="916"/>
      <c r="H18" s="917"/>
      <c r="I18" s="920"/>
      <c r="J18" s="901"/>
      <c r="K18" s="901"/>
      <c r="L18" s="913"/>
      <c r="M18" s="912"/>
      <c r="N18" s="914"/>
      <c r="O18" s="915"/>
      <c r="P18" s="914"/>
      <c r="Q18" s="915"/>
      <c r="R18" s="204"/>
      <c r="S18" s="205"/>
      <c r="T18" s="206"/>
      <c r="U18" s="888"/>
      <c r="V18" s="888"/>
      <c r="W18" s="911"/>
      <c r="X18" s="911"/>
      <c r="Y18" s="918"/>
      <c r="Z18" s="918"/>
      <c r="AA18" s="200" t="s">
        <v>349</v>
      </c>
    </row>
    <row r="19" spans="2:27" s="199" customFormat="1" ht="20.149999999999999" customHeight="1">
      <c r="B19" s="893">
        <v>6</v>
      </c>
      <c r="C19" s="891"/>
      <c r="D19" s="887"/>
      <c r="E19" s="887"/>
      <c r="F19" s="891"/>
      <c r="G19" s="891"/>
      <c r="H19" s="891"/>
      <c r="I19" s="898"/>
      <c r="J19" s="900"/>
      <c r="K19" s="887"/>
      <c r="L19" s="887"/>
      <c r="M19" s="903"/>
      <c r="N19" s="905"/>
      <c r="O19" s="907"/>
      <c r="P19" s="905"/>
      <c r="Q19" s="907"/>
      <c r="R19" s="201"/>
      <c r="S19" s="202"/>
      <c r="T19" s="203"/>
      <c r="U19" s="887"/>
      <c r="V19" s="887"/>
      <c r="W19" s="889"/>
      <c r="X19" s="889"/>
      <c r="Y19" s="891"/>
      <c r="Z19" s="891"/>
      <c r="AA19" s="200" t="s">
        <v>349</v>
      </c>
    </row>
    <row r="20" spans="2:27" s="199" customFormat="1" ht="20.149999999999999" customHeight="1">
      <c r="B20" s="919"/>
      <c r="C20" s="917"/>
      <c r="D20" s="901"/>
      <c r="E20" s="901"/>
      <c r="F20" s="917"/>
      <c r="G20" s="916"/>
      <c r="H20" s="917"/>
      <c r="I20" s="920"/>
      <c r="J20" s="901"/>
      <c r="K20" s="901"/>
      <c r="L20" s="913"/>
      <c r="M20" s="912"/>
      <c r="N20" s="914"/>
      <c r="O20" s="915"/>
      <c r="P20" s="914"/>
      <c r="Q20" s="915"/>
      <c r="R20" s="204"/>
      <c r="S20" s="205"/>
      <c r="T20" s="206"/>
      <c r="U20" s="888"/>
      <c r="V20" s="888"/>
      <c r="W20" s="911"/>
      <c r="X20" s="911"/>
      <c r="Y20" s="918"/>
      <c r="Z20" s="918"/>
      <c r="AA20" s="200" t="s">
        <v>349</v>
      </c>
    </row>
    <row r="21" spans="2:27" s="199" customFormat="1" ht="20.149999999999999" customHeight="1">
      <c r="B21" s="893">
        <v>7</v>
      </c>
      <c r="C21" s="891"/>
      <c r="D21" s="887"/>
      <c r="E21" s="887"/>
      <c r="F21" s="891"/>
      <c r="G21" s="891"/>
      <c r="H21" s="891"/>
      <c r="I21" s="898"/>
      <c r="J21" s="900"/>
      <c r="K21" s="887"/>
      <c r="L21" s="887"/>
      <c r="M21" s="903"/>
      <c r="N21" s="905"/>
      <c r="O21" s="907"/>
      <c r="P21" s="905"/>
      <c r="Q21" s="907"/>
      <c r="R21" s="201"/>
      <c r="S21" s="202"/>
      <c r="T21" s="203"/>
      <c r="U21" s="887"/>
      <c r="V21" s="887"/>
      <c r="W21" s="889"/>
      <c r="X21" s="889"/>
      <c r="Y21" s="891"/>
      <c r="Z21" s="891"/>
      <c r="AA21" s="200" t="s">
        <v>349</v>
      </c>
    </row>
    <row r="22" spans="2:27" s="199" customFormat="1" ht="20.149999999999999" customHeight="1">
      <c r="B22" s="919"/>
      <c r="C22" s="917"/>
      <c r="D22" s="901"/>
      <c r="E22" s="901"/>
      <c r="F22" s="917"/>
      <c r="G22" s="916"/>
      <c r="H22" s="917"/>
      <c r="I22" s="920"/>
      <c r="J22" s="901"/>
      <c r="K22" s="901"/>
      <c r="L22" s="913"/>
      <c r="M22" s="912"/>
      <c r="N22" s="914"/>
      <c r="O22" s="915"/>
      <c r="P22" s="914"/>
      <c r="Q22" s="915"/>
      <c r="R22" s="204"/>
      <c r="S22" s="205"/>
      <c r="T22" s="206"/>
      <c r="U22" s="888"/>
      <c r="V22" s="888"/>
      <c r="W22" s="911"/>
      <c r="X22" s="911"/>
      <c r="Y22" s="918"/>
      <c r="Z22" s="918"/>
      <c r="AA22" s="200" t="s">
        <v>349</v>
      </c>
    </row>
    <row r="23" spans="2:27" s="199" customFormat="1" ht="20.149999999999999" customHeight="1">
      <c r="B23" s="893">
        <v>8</v>
      </c>
      <c r="C23" s="891"/>
      <c r="D23" s="887"/>
      <c r="E23" s="887"/>
      <c r="F23" s="891"/>
      <c r="G23" s="891"/>
      <c r="H23" s="891"/>
      <c r="I23" s="898"/>
      <c r="J23" s="900"/>
      <c r="K23" s="887"/>
      <c r="L23" s="887"/>
      <c r="M23" s="903"/>
      <c r="N23" s="905"/>
      <c r="O23" s="907"/>
      <c r="P23" s="905"/>
      <c r="Q23" s="907"/>
      <c r="R23" s="201"/>
      <c r="S23" s="202"/>
      <c r="T23" s="203"/>
      <c r="U23" s="887"/>
      <c r="V23" s="887"/>
      <c r="W23" s="889"/>
      <c r="X23" s="889"/>
      <c r="Y23" s="891"/>
      <c r="Z23" s="891"/>
      <c r="AA23" s="200" t="s">
        <v>349</v>
      </c>
    </row>
    <row r="24" spans="2:27" s="199" customFormat="1" ht="20.149999999999999" customHeight="1">
      <c r="B24" s="919"/>
      <c r="C24" s="917"/>
      <c r="D24" s="901"/>
      <c r="E24" s="901"/>
      <c r="F24" s="917"/>
      <c r="G24" s="916"/>
      <c r="H24" s="917"/>
      <c r="I24" s="920"/>
      <c r="J24" s="901"/>
      <c r="K24" s="901"/>
      <c r="L24" s="913"/>
      <c r="M24" s="912"/>
      <c r="N24" s="914"/>
      <c r="O24" s="915"/>
      <c r="P24" s="914"/>
      <c r="Q24" s="915"/>
      <c r="R24" s="204"/>
      <c r="S24" s="205"/>
      <c r="T24" s="206"/>
      <c r="U24" s="888"/>
      <c r="V24" s="888"/>
      <c r="W24" s="911"/>
      <c r="X24" s="911"/>
      <c r="Y24" s="918"/>
      <c r="Z24" s="918"/>
      <c r="AA24" s="200" t="s">
        <v>349</v>
      </c>
    </row>
    <row r="25" spans="2:27" s="199" customFormat="1" ht="20.149999999999999" customHeight="1">
      <c r="B25" s="893">
        <v>9</v>
      </c>
      <c r="C25" s="891"/>
      <c r="D25" s="887"/>
      <c r="E25" s="887"/>
      <c r="F25" s="891"/>
      <c r="G25" s="891"/>
      <c r="H25" s="891"/>
      <c r="I25" s="898"/>
      <c r="J25" s="900"/>
      <c r="K25" s="887"/>
      <c r="L25" s="887"/>
      <c r="M25" s="903"/>
      <c r="N25" s="905"/>
      <c r="O25" s="907"/>
      <c r="P25" s="905"/>
      <c r="Q25" s="907"/>
      <c r="R25" s="201"/>
      <c r="S25" s="202"/>
      <c r="T25" s="203"/>
      <c r="U25" s="887"/>
      <c r="V25" s="887"/>
      <c r="W25" s="889"/>
      <c r="X25" s="889"/>
      <c r="Y25" s="891"/>
      <c r="Z25" s="891"/>
      <c r="AA25" s="200" t="s">
        <v>349</v>
      </c>
    </row>
    <row r="26" spans="2:27" s="199" customFormat="1" ht="20.149999999999999" customHeight="1">
      <c r="B26" s="919"/>
      <c r="C26" s="917"/>
      <c r="D26" s="901"/>
      <c r="E26" s="901"/>
      <c r="F26" s="917"/>
      <c r="G26" s="916"/>
      <c r="H26" s="917"/>
      <c r="I26" s="920"/>
      <c r="J26" s="901"/>
      <c r="K26" s="901"/>
      <c r="L26" s="913"/>
      <c r="M26" s="912"/>
      <c r="N26" s="914"/>
      <c r="O26" s="915"/>
      <c r="P26" s="914"/>
      <c r="Q26" s="915"/>
      <c r="R26" s="204"/>
      <c r="S26" s="205"/>
      <c r="T26" s="206"/>
      <c r="U26" s="888"/>
      <c r="V26" s="888"/>
      <c r="W26" s="911"/>
      <c r="X26" s="911"/>
      <c r="Y26" s="918"/>
      <c r="Z26" s="918"/>
      <c r="AA26" s="200" t="s">
        <v>349</v>
      </c>
    </row>
    <row r="27" spans="2:27" s="199" customFormat="1" ht="20.149999999999999" customHeight="1">
      <c r="B27" s="893">
        <v>10</v>
      </c>
      <c r="C27" s="891"/>
      <c r="D27" s="887"/>
      <c r="E27" s="887"/>
      <c r="F27" s="891"/>
      <c r="G27" s="891"/>
      <c r="H27" s="891"/>
      <c r="I27" s="898"/>
      <c r="J27" s="900"/>
      <c r="K27" s="887"/>
      <c r="L27" s="887"/>
      <c r="M27" s="903"/>
      <c r="N27" s="905"/>
      <c r="O27" s="907"/>
      <c r="P27" s="905"/>
      <c r="Q27" s="907"/>
      <c r="R27" s="201"/>
      <c r="S27" s="202"/>
      <c r="T27" s="203"/>
      <c r="U27" s="887"/>
      <c r="V27" s="887"/>
      <c r="W27" s="889"/>
      <c r="X27" s="889"/>
      <c r="Y27" s="891"/>
      <c r="Z27" s="891"/>
      <c r="AA27" s="200" t="s">
        <v>349</v>
      </c>
    </row>
    <row r="28" spans="2:27" s="199" customFormat="1" ht="20.149999999999999" customHeight="1">
      <c r="B28" s="919"/>
      <c r="C28" s="917"/>
      <c r="D28" s="901"/>
      <c r="E28" s="901"/>
      <c r="F28" s="917"/>
      <c r="G28" s="916"/>
      <c r="H28" s="917"/>
      <c r="I28" s="920"/>
      <c r="J28" s="901"/>
      <c r="K28" s="901"/>
      <c r="L28" s="913"/>
      <c r="M28" s="912"/>
      <c r="N28" s="914"/>
      <c r="O28" s="915"/>
      <c r="P28" s="914"/>
      <c r="Q28" s="915"/>
      <c r="R28" s="204"/>
      <c r="S28" s="205"/>
      <c r="T28" s="206"/>
      <c r="U28" s="888"/>
      <c r="V28" s="888"/>
      <c r="W28" s="911"/>
      <c r="X28" s="911"/>
      <c r="Y28" s="918"/>
      <c r="Z28" s="918"/>
      <c r="AA28" s="200" t="s">
        <v>349</v>
      </c>
    </row>
    <row r="29" spans="2:27" s="199" customFormat="1" ht="20.149999999999999" customHeight="1">
      <c r="B29" s="893">
        <v>11</v>
      </c>
      <c r="C29" s="891"/>
      <c r="D29" s="887"/>
      <c r="E29" s="887"/>
      <c r="F29" s="891"/>
      <c r="G29" s="891"/>
      <c r="H29" s="891"/>
      <c r="I29" s="898"/>
      <c r="J29" s="900"/>
      <c r="K29" s="887"/>
      <c r="L29" s="887"/>
      <c r="M29" s="903"/>
      <c r="N29" s="905"/>
      <c r="O29" s="907"/>
      <c r="P29" s="905"/>
      <c r="Q29" s="907"/>
      <c r="R29" s="201"/>
      <c r="S29" s="202"/>
      <c r="T29" s="203"/>
      <c r="U29" s="887"/>
      <c r="V29" s="887"/>
      <c r="W29" s="889"/>
      <c r="X29" s="889"/>
      <c r="Y29" s="891"/>
      <c r="Z29" s="891"/>
      <c r="AA29" s="200" t="s">
        <v>349</v>
      </c>
    </row>
    <row r="30" spans="2:27" s="199" customFormat="1" ht="20.149999999999999" customHeight="1">
      <c r="B30" s="919"/>
      <c r="C30" s="917"/>
      <c r="D30" s="901"/>
      <c r="E30" s="901"/>
      <c r="F30" s="917"/>
      <c r="G30" s="916"/>
      <c r="H30" s="917"/>
      <c r="I30" s="920"/>
      <c r="J30" s="901"/>
      <c r="K30" s="901"/>
      <c r="L30" s="913"/>
      <c r="M30" s="912"/>
      <c r="N30" s="914"/>
      <c r="O30" s="915"/>
      <c r="P30" s="914"/>
      <c r="Q30" s="915"/>
      <c r="R30" s="204"/>
      <c r="S30" s="205"/>
      <c r="T30" s="206"/>
      <c r="U30" s="888"/>
      <c r="V30" s="888"/>
      <c r="W30" s="911"/>
      <c r="X30" s="911"/>
      <c r="Y30" s="918"/>
      <c r="Z30" s="918"/>
      <c r="AA30" s="200" t="s">
        <v>349</v>
      </c>
    </row>
    <row r="31" spans="2:27" s="199" customFormat="1" ht="20.149999999999999" customHeight="1">
      <c r="B31" s="893">
        <v>12</v>
      </c>
      <c r="C31" s="891"/>
      <c r="D31" s="887"/>
      <c r="E31" s="887"/>
      <c r="F31" s="891"/>
      <c r="G31" s="891"/>
      <c r="H31" s="891"/>
      <c r="I31" s="898"/>
      <c r="J31" s="900"/>
      <c r="K31" s="887"/>
      <c r="L31" s="887"/>
      <c r="M31" s="903"/>
      <c r="N31" s="905"/>
      <c r="O31" s="907"/>
      <c r="P31" s="905"/>
      <c r="Q31" s="907"/>
      <c r="R31" s="201"/>
      <c r="S31" s="202"/>
      <c r="T31" s="203"/>
      <c r="U31" s="887"/>
      <c r="V31" s="887"/>
      <c r="W31" s="889"/>
      <c r="X31" s="889"/>
      <c r="Y31" s="891"/>
      <c r="Z31" s="891"/>
      <c r="AA31" s="200" t="s">
        <v>349</v>
      </c>
    </row>
    <row r="32" spans="2:27" s="199" customFormat="1" ht="20.149999999999999" customHeight="1">
      <c r="B32" s="919"/>
      <c r="C32" s="917"/>
      <c r="D32" s="901"/>
      <c r="E32" s="901"/>
      <c r="F32" s="917"/>
      <c r="G32" s="916"/>
      <c r="H32" s="917"/>
      <c r="I32" s="920"/>
      <c r="J32" s="901"/>
      <c r="K32" s="901"/>
      <c r="L32" s="913"/>
      <c r="M32" s="912"/>
      <c r="N32" s="914"/>
      <c r="O32" s="915"/>
      <c r="P32" s="914"/>
      <c r="Q32" s="915"/>
      <c r="R32" s="204"/>
      <c r="S32" s="205"/>
      <c r="T32" s="206"/>
      <c r="U32" s="888"/>
      <c r="V32" s="888"/>
      <c r="W32" s="911"/>
      <c r="X32" s="911"/>
      <c r="Y32" s="918"/>
      <c r="Z32" s="918"/>
      <c r="AA32" s="200" t="s">
        <v>349</v>
      </c>
    </row>
    <row r="33" spans="2:27" s="199" customFormat="1" ht="20.149999999999999" customHeight="1">
      <c r="B33" s="893">
        <v>13</v>
      </c>
      <c r="C33" s="891"/>
      <c r="D33" s="887"/>
      <c r="E33" s="887"/>
      <c r="F33" s="891"/>
      <c r="G33" s="891"/>
      <c r="H33" s="891"/>
      <c r="I33" s="898"/>
      <c r="J33" s="900"/>
      <c r="K33" s="887"/>
      <c r="L33" s="887"/>
      <c r="M33" s="903"/>
      <c r="N33" s="905"/>
      <c r="O33" s="907"/>
      <c r="P33" s="905"/>
      <c r="Q33" s="907"/>
      <c r="R33" s="201"/>
      <c r="S33" s="202"/>
      <c r="T33" s="203"/>
      <c r="U33" s="887"/>
      <c r="V33" s="887"/>
      <c r="W33" s="889"/>
      <c r="X33" s="889"/>
      <c r="Y33" s="891"/>
      <c r="Z33" s="891"/>
      <c r="AA33" s="200" t="s">
        <v>349</v>
      </c>
    </row>
    <row r="34" spans="2:27" s="199" customFormat="1" ht="20.149999999999999" customHeight="1">
      <c r="B34" s="894"/>
      <c r="C34" s="895"/>
      <c r="D34" s="896"/>
      <c r="E34" s="896"/>
      <c r="F34" s="895"/>
      <c r="G34" s="897"/>
      <c r="H34" s="895"/>
      <c r="I34" s="899"/>
      <c r="J34" s="901"/>
      <c r="K34" s="896"/>
      <c r="L34" s="902"/>
      <c r="M34" s="904"/>
      <c r="N34" s="906"/>
      <c r="O34" s="908"/>
      <c r="P34" s="906"/>
      <c r="Q34" s="908"/>
      <c r="R34" s="204"/>
      <c r="S34" s="205"/>
      <c r="T34" s="206"/>
      <c r="U34" s="910"/>
      <c r="V34" s="910"/>
      <c r="W34" s="890"/>
      <c r="X34" s="890"/>
      <c r="Y34" s="892"/>
      <c r="Z34" s="892"/>
      <c r="AA34" s="200" t="s">
        <v>349</v>
      </c>
    </row>
    <row r="35" spans="2:27" s="199" customFormat="1" ht="20.149999999999999" customHeight="1">
      <c r="B35" s="893">
        <v>14</v>
      </c>
      <c r="C35" s="891"/>
      <c r="D35" s="887"/>
      <c r="E35" s="887"/>
      <c r="F35" s="891"/>
      <c r="G35" s="891"/>
      <c r="H35" s="891"/>
      <c r="I35" s="898"/>
      <c r="J35" s="900"/>
      <c r="K35" s="887"/>
      <c r="L35" s="887"/>
      <c r="M35" s="903"/>
      <c r="N35" s="905"/>
      <c r="O35" s="907"/>
      <c r="P35" s="905"/>
      <c r="Q35" s="907"/>
      <c r="R35" s="201"/>
      <c r="S35" s="202"/>
      <c r="T35" s="203"/>
      <c r="U35" s="909"/>
      <c r="V35" s="909"/>
      <c r="W35" s="889"/>
      <c r="X35" s="889"/>
      <c r="Y35" s="891"/>
      <c r="Z35" s="891"/>
      <c r="AA35" s="200" t="s">
        <v>349</v>
      </c>
    </row>
    <row r="36" spans="2:27" s="199" customFormat="1" ht="20.149999999999999" customHeight="1">
      <c r="B36" s="894"/>
      <c r="C36" s="895"/>
      <c r="D36" s="896"/>
      <c r="E36" s="896"/>
      <c r="F36" s="895"/>
      <c r="G36" s="897"/>
      <c r="H36" s="895"/>
      <c r="I36" s="899"/>
      <c r="J36" s="901"/>
      <c r="K36" s="896"/>
      <c r="L36" s="902"/>
      <c r="M36" s="904"/>
      <c r="N36" s="906"/>
      <c r="O36" s="908"/>
      <c r="P36" s="906"/>
      <c r="Q36" s="908"/>
      <c r="R36" s="204"/>
      <c r="S36" s="205"/>
      <c r="T36" s="206"/>
      <c r="U36" s="910"/>
      <c r="V36" s="910"/>
      <c r="W36" s="890"/>
      <c r="X36" s="890"/>
      <c r="Y36" s="892"/>
      <c r="Z36" s="892"/>
      <c r="AA36" s="200" t="s">
        <v>349</v>
      </c>
    </row>
    <row r="37" spans="2:27">
      <c r="B37" s="198" t="s">
        <v>144</v>
      </c>
    </row>
  </sheetData>
  <mergeCells count="340">
    <mergeCell ref="Z27:Z28"/>
    <mergeCell ref="W27:W28"/>
    <mergeCell ref="X27:X28"/>
    <mergeCell ref="K27:K28"/>
    <mergeCell ref="L27:L28"/>
    <mergeCell ref="M27:M28"/>
    <mergeCell ref="N27:N28"/>
    <mergeCell ref="Y27:Y28"/>
    <mergeCell ref="V27:V28"/>
    <mergeCell ref="U27:U28"/>
    <mergeCell ref="O27:O28"/>
    <mergeCell ref="P27:P28"/>
    <mergeCell ref="Q27:Q28"/>
    <mergeCell ref="B27:B28"/>
    <mergeCell ref="C27:C28"/>
    <mergeCell ref="D27:D28"/>
    <mergeCell ref="E27:E28"/>
    <mergeCell ref="F27:F28"/>
    <mergeCell ref="G27:G28"/>
    <mergeCell ref="W29:W30"/>
    <mergeCell ref="X29:X30"/>
    <mergeCell ref="Y29:Y30"/>
    <mergeCell ref="P29:P30"/>
    <mergeCell ref="Q29:Q30"/>
    <mergeCell ref="Z29:Z30"/>
    <mergeCell ref="U29:U30"/>
    <mergeCell ref="O29:O30"/>
    <mergeCell ref="K29:K30"/>
    <mergeCell ref="Z25:Z26"/>
    <mergeCell ref="W25:W26"/>
    <mergeCell ref="X25:X26"/>
    <mergeCell ref="H25:H26"/>
    <mergeCell ref="I25:I26"/>
    <mergeCell ref="J25:J26"/>
    <mergeCell ref="K25:K26"/>
    <mergeCell ref="V25:V26"/>
    <mergeCell ref="U25:U26"/>
    <mergeCell ref="Y25:Y26"/>
    <mergeCell ref="P25:P26"/>
    <mergeCell ref="Q25:Q26"/>
    <mergeCell ref="L25:L26"/>
    <mergeCell ref="B29:B30"/>
    <mergeCell ref="C29:C30"/>
    <mergeCell ref="D29:D30"/>
    <mergeCell ref="E29:E30"/>
    <mergeCell ref="F29:F30"/>
    <mergeCell ref="G29:G30"/>
    <mergeCell ref="H29:H30"/>
    <mergeCell ref="I29:I30"/>
    <mergeCell ref="J29:J30"/>
    <mergeCell ref="V13:V14"/>
    <mergeCell ref="U13:U14"/>
    <mergeCell ref="O25:O26"/>
    <mergeCell ref="B25:B26"/>
    <mergeCell ref="C25:C26"/>
    <mergeCell ref="D25:D26"/>
    <mergeCell ref="E25:E26"/>
    <mergeCell ref="W11:W12"/>
    <mergeCell ref="G11:G12"/>
    <mergeCell ref="B13:B14"/>
    <mergeCell ref="F13:F14"/>
    <mergeCell ref="C13:C14"/>
    <mergeCell ref="W13:W14"/>
    <mergeCell ref="B17:B18"/>
    <mergeCell ref="F17:F18"/>
    <mergeCell ref="C17:C18"/>
    <mergeCell ref="D17:D18"/>
    <mergeCell ref="E17:E18"/>
    <mergeCell ref="H17:H18"/>
    <mergeCell ref="I17:I18"/>
    <mergeCell ref="P17:P18"/>
    <mergeCell ref="E19:E20"/>
    <mergeCell ref="H19:H20"/>
    <mergeCell ref="I19:I20"/>
    <mergeCell ref="J11:J12"/>
    <mergeCell ref="G9:G10"/>
    <mergeCell ref="N11:N12"/>
    <mergeCell ref="E13:E14"/>
    <mergeCell ref="O13:O14"/>
    <mergeCell ref="P13:P14"/>
    <mergeCell ref="Q13:Q14"/>
    <mergeCell ref="Q11:Q12"/>
    <mergeCell ref="Q9:Q10"/>
    <mergeCell ref="H13:H14"/>
    <mergeCell ref="I13:I14"/>
    <mergeCell ref="J13:J14"/>
    <mergeCell ref="M13:M14"/>
    <mergeCell ref="N13:N14"/>
    <mergeCell ref="L13:L14"/>
    <mergeCell ref="K13:K14"/>
    <mergeCell ref="I3:I8"/>
    <mergeCell ref="Z3:Z8"/>
    <mergeCell ref="W6:W8"/>
    <mergeCell ref="N3:Q4"/>
    <mergeCell ref="Y3:Y8"/>
    <mergeCell ref="N5:O6"/>
    <mergeCell ref="F3:F8"/>
    <mergeCell ref="W5:X5"/>
    <mergeCell ref="U3:V3"/>
    <mergeCell ref="U4:V4"/>
    <mergeCell ref="W4:X4"/>
    <mergeCell ref="W3:X3"/>
    <mergeCell ref="T7:T8"/>
    <mergeCell ref="N7:N8"/>
    <mergeCell ref="P7:P8"/>
    <mergeCell ref="S7:S8"/>
    <mergeCell ref="O7:O8"/>
    <mergeCell ref="Q7:Q8"/>
    <mergeCell ref="J5:L6"/>
    <mergeCell ref="R3:T4"/>
    <mergeCell ref="R5:R6"/>
    <mergeCell ref="T5:T6"/>
    <mergeCell ref="R7:R8"/>
    <mergeCell ref="S5:S6"/>
    <mergeCell ref="B3:B8"/>
    <mergeCell ref="B9:B10"/>
    <mergeCell ref="F9:F10"/>
    <mergeCell ref="C9:C10"/>
    <mergeCell ref="K11:K12"/>
    <mergeCell ref="M11:M12"/>
    <mergeCell ref="L11:L12"/>
    <mergeCell ref="P11:P12"/>
    <mergeCell ref="I11:I12"/>
    <mergeCell ref="P5:Q6"/>
    <mergeCell ref="P9:P10"/>
    <mergeCell ref="I9:I10"/>
    <mergeCell ref="J9:J10"/>
    <mergeCell ref="K9:K10"/>
    <mergeCell ref="M9:M10"/>
    <mergeCell ref="L9:L10"/>
    <mergeCell ref="N9:N10"/>
    <mergeCell ref="O9:O10"/>
    <mergeCell ref="C3:C8"/>
    <mergeCell ref="J3:M4"/>
    <mergeCell ref="G3:G8"/>
    <mergeCell ref="D3:D8"/>
    <mergeCell ref="E3:E8"/>
    <mergeCell ref="H3:H8"/>
    <mergeCell ref="Z15:Z16"/>
    <mergeCell ref="N15:N16"/>
    <mergeCell ref="G13:G14"/>
    <mergeCell ref="Z11:Z12"/>
    <mergeCell ref="Y9:Y10"/>
    <mergeCell ref="Z9:Z10"/>
    <mergeCell ref="B11:B12"/>
    <mergeCell ref="F11:F12"/>
    <mergeCell ref="C11:C12"/>
    <mergeCell ref="D11:D12"/>
    <mergeCell ref="E11:E12"/>
    <mergeCell ref="H11:H12"/>
    <mergeCell ref="Y11:Y12"/>
    <mergeCell ref="X9:X10"/>
    <mergeCell ref="W9:W10"/>
    <mergeCell ref="X11:X12"/>
    <mergeCell ref="U9:U10"/>
    <mergeCell ref="V9:V10"/>
    <mergeCell ref="U11:U12"/>
    <mergeCell ref="V11:V12"/>
    <mergeCell ref="X13:X14"/>
    <mergeCell ref="D9:D10"/>
    <mergeCell ref="E9:E10"/>
    <mergeCell ref="H9:H10"/>
    <mergeCell ref="Z19:Z20"/>
    <mergeCell ref="V17:V18"/>
    <mergeCell ref="U17:U18"/>
    <mergeCell ref="Y13:Y14"/>
    <mergeCell ref="O11:O12"/>
    <mergeCell ref="Z13:Z14"/>
    <mergeCell ref="B15:B16"/>
    <mergeCell ref="F15:F16"/>
    <mergeCell ref="C15:C16"/>
    <mergeCell ref="D15:D16"/>
    <mergeCell ref="E15:E16"/>
    <mergeCell ref="H15:H16"/>
    <mergeCell ref="I15:I16"/>
    <mergeCell ref="D13:D14"/>
    <mergeCell ref="O15:O16"/>
    <mergeCell ref="P15:P16"/>
    <mergeCell ref="Q15:Q16"/>
    <mergeCell ref="X15:X16"/>
    <mergeCell ref="W15:W16"/>
    <mergeCell ref="J15:J16"/>
    <mergeCell ref="K15:K16"/>
    <mergeCell ref="M15:M16"/>
    <mergeCell ref="L15:L16"/>
    <mergeCell ref="Y15:Y16"/>
    <mergeCell ref="Y17:Y18"/>
    <mergeCell ref="Z17:Z18"/>
    <mergeCell ref="Q17:Q18"/>
    <mergeCell ref="J17:J18"/>
    <mergeCell ref="K17:K18"/>
    <mergeCell ref="M17:M18"/>
    <mergeCell ref="L17:L18"/>
    <mergeCell ref="N17:N18"/>
    <mergeCell ref="O17:O18"/>
    <mergeCell ref="W17:W18"/>
    <mergeCell ref="X17:X18"/>
    <mergeCell ref="B21:B22"/>
    <mergeCell ref="F21:F22"/>
    <mergeCell ref="C21:C22"/>
    <mergeCell ref="D21:D22"/>
    <mergeCell ref="E21:E22"/>
    <mergeCell ref="H21:H22"/>
    <mergeCell ref="J19:J20"/>
    <mergeCell ref="K19:K20"/>
    <mergeCell ref="Y21:Y22"/>
    <mergeCell ref="X19:X20"/>
    <mergeCell ref="B19:B20"/>
    <mergeCell ref="F19:F20"/>
    <mergeCell ref="U19:U20"/>
    <mergeCell ref="G19:G20"/>
    <mergeCell ref="M19:M20"/>
    <mergeCell ref="L19:L20"/>
    <mergeCell ref="N19:N20"/>
    <mergeCell ref="O19:O20"/>
    <mergeCell ref="Y19:Y20"/>
    <mergeCell ref="C19:C20"/>
    <mergeCell ref="D19:D20"/>
    <mergeCell ref="Z21:Z22"/>
    <mergeCell ref="Q21:Q22"/>
    <mergeCell ref="I21:I22"/>
    <mergeCell ref="J21:J22"/>
    <mergeCell ref="K21:K22"/>
    <mergeCell ref="M21:M22"/>
    <mergeCell ref="L21:L22"/>
    <mergeCell ref="N21:N22"/>
    <mergeCell ref="V21:V22"/>
    <mergeCell ref="X21:X22"/>
    <mergeCell ref="C23:C24"/>
    <mergeCell ref="D23:D24"/>
    <mergeCell ref="O21:O22"/>
    <mergeCell ref="P21:P22"/>
    <mergeCell ref="O23:O24"/>
    <mergeCell ref="P23:P24"/>
    <mergeCell ref="Q23:Q24"/>
    <mergeCell ref="E23:E24"/>
    <mergeCell ref="H23:H24"/>
    <mergeCell ref="I23:I24"/>
    <mergeCell ref="Y23:Y24"/>
    <mergeCell ref="Z23:Z24"/>
    <mergeCell ref="J23:J24"/>
    <mergeCell ref="K23:K24"/>
    <mergeCell ref="V23:V24"/>
    <mergeCell ref="U23:U24"/>
    <mergeCell ref="B31:B32"/>
    <mergeCell ref="F31:F32"/>
    <mergeCell ref="C31:C32"/>
    <mergeCell ref="D31:D32"/>
    <mergeCell ref="E31:E32"/>
    <mergeCell ref="H31:H32"/>
    <mergeCell ref="X31:X32"/>
    <mergeCell ref="Y31:Y32"/>
    <mergeCell ref="Z31:Z32"/>
    <mergeCell ref="W31:W32"/>
    <mergeCell ref="M31:M32"/>
    <mergeCell ref="L31:L32"/>
    <mergeCell ref="N31:N32"/>
    <mergeCell ref="O31:O32"/>
    <mergeCell ref="P31:P32"/>
    <mergeCell ref="Q31:Q32"/>
    <mergeCell ref="X23:X24"/>
    <mergeCell ref="B23:B24"/>
    <mergeCell ref="N25:N26"/>
    <mergeCell ref="G15:G16"/>
    <mergeCell ref="G31:G32"/>
    <mergeCell ref="G17:G18"/>
    <mergeCell ref="F35:F36"/>
    <mergeCell ref="G35:G36"/>
    <mergeCell ref="G21:G22"/>
    <mergeCell ref="G23:G24"/>
    <mergeCell ref="F25:F26"/>
    <mergeCell ref="G25:G26"/>
    <mergeCell ref="F23:F24"/>
    <mergeCell ref="I31:I32"/>
    <mergeCell ref="J31:J32"/>
    <mergeCell ref="K31:K32"/>
    <mergeCell ref="L29:L30"/>
    <mergeCell ref="M29:M30"/>
    <mergeCell ref="N29:N30"/>
    <mergeCell ref="H27:H28"/>
    <mergeCell ref="I27:I28"/>
    <mergeCell ref="J27:J28"/>
    <mergeCell ref="K33:K34"/>
    <mergeCell ref="W23:W24"/>
    <mergeCell ref="W19:W20"/>
    <mergeCell ref="W35:W36"/>
    <mergeCell ref="M23:M24"/>
    <mergeCell ref="L23:L24"/>
    <mergeCell ref="N23:N24"/>
    <mergeCell ref="W21:W22"/>
    <mergeCell ref="L35:L36"/>
    <mergeCell ref="M35:M36"/>
    <mergeCell ref="N35:N36"/>
    <mergeCell ref="O35:O36"/>
    <mergeCell ref="P35:P36"/>
    <mergeCell ref="Q35:Q36"/>
    <mergeCell ref="V33:V34"/>
    <mergeCell ref="U33:U34"/>
    <mergeCell ref="V31:V32"/>
    <mergeCell ref="U31:U32"/>
    <mergeCell ref="V29:V30"/>
    <mergeCell ref="U21:U22"/>
    <mergeCell ref="V19:V20"/>
    <mergeCell ref="P19:P20"/>
    <mergeCell ref="Q19:Q20"/>
    <mergeCell ref="M25:M26"/>
    <mergeCell ref="V35:V36"/>
    <mergeCell ref="U35:U36"/>
    <mergeCell ref="B35:B36"/>
    <mergeCell ref="C35:C36"/>
    <mergeCell ref="D35:D36"/>
    <mergeCell ref="E35:E36"/>
    <mergeCell ref="H35:H36"/>
    <mergeCell ref="I35:I36"/>
    <mergeCell ref="J35:J36"/>
    <mergeCell ref="K35:K36"/>
    <mergeCell ref="V15:V16"/>
    <mergeCell ref="U15:U16"/>
    <mergeCell ref="X35:X36"/>
    <mergeCell ref="Y35:Y36"/>
    <mergeCell ref="Z35:Z36"/>
    <mergeCell ref="B33:B34"/>
    <mergeCell ref="C33:C34"/>
    <mergeCell ref="D33:D34"/>
    <mergeCell ref="E33:E34"/>
    <mergeCell ref="F33:F34"/>
    <mergeCell ref="G33:G34"/>
    <mergeCell ref="H33:H34"/>
    <mergeCell ref="I33:I34"/>
    <mergeCell ref="J33:J34"/>
    <mergeCell ref="L33:L34"/>
    <mergeCell ref="M33:M34"/>
    <mergeCell ref="N33:N34"/>
    <mergeCell ref="O33:O34"/>
    <mergeCell ref="P33:P34"/>
    <mergeCell ref="Q33:Q34"/>
    <mergeCell ref="Z33:Z34"/>
    <mergeCell ref="W33:W34"/>
    <mergeCell ref="X33:X34"/>
    <mergeCell ref="Y33:Y34"/>
  </mergeCells>
  <phoneticPr fontId="3"/>
  <conditionalFormatting sqref="C9:Z36">
    <cfRule type="cellIs" dxfId="45" priority="1" stopIfTrue="1" operator="equal">
      <formula>""</formula>
    </cfRule>
  </conditionalFormatting>
  <dataValidations count="2">
    <dataValidation type="list" allowBlank="1" showInputMessage="1" showErrorMessage="1" sqref="H9:H36" xr:uid="{00000000-0002-0000-0A00-000000000000}">
      <formula1>"専,兼"</formula1>
    </dataValidation>
    <dataValidation type="list" allowBlank="1" showInputMessage="1" showErrorMessage="1" sqref="U9:V36" xr:uid="{00000000-0002-0000-0A00-000001000000}">
      <formula1>"○,－"</formula1>
    </dataValidation>
  </dataValidations>
  <printOptions horizontalCentered="1"/>
  <pageMargins left="0.39370078740157483" right="0.39370078740157483" top="0.6692913385826772" bottom="0.6692913385826772" header="0.39370078740157483" footer="0.39370078740157483"/>
  <pageSetup paperSize="9" scale="78" orientation="landscape" r:id="rId1"/>
  <headerFooter alignWithMargins="0">
    <oddHeader>&amp;L&amp;12保育所</oddHeader>
    <oddFooter>&amp;C９ページ</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7"/>
  </sheetPr>
  <dimension ref="A2:B27"/>
  <sheetViews>
    <sheetView showGridLines="0" view="pageBreakPreview" zoomScaleNormal="100" zoomScaleSheetLayoutView="100" workbookViewId="0">
      <selection activeCell="G28" sqref="G28"/>
    </sheetView>
  </sheetViews>
  <sheetFormatPr defaultColWidth="9" defaultRowHeight="13"/>
  <cols>
    <col min="1" max="1" width="2.6328125" style="17" customWidth="1"/>
    <col min="2" max="15" width="9" style="17"/>
    <col min="16" max="16" width="25.453125" style="17" customWidth="1"/>
    <col min="17" max="16384" width="9" style="17"/>
  </cols>
  <sheetData>
    <row r="2" spans="1:2">
      <c r="A2" s="16" t="s">
        <v>124</v>
      </c>
    </row>
    <row r="3" spans="1:2" ht="13.5" customHeight="1">
      <c r="B3" s="17" t="s">
        <v>218</v>
      </c>
    </row>
    <row r="4" spans="1:2" ht="13.5" customHeight="1"/>
    <row r="5" spans="1:2" ht="13.5" customHeight="1">
      <c r="B5" s="17" t="s">
        <v>449</v>
      </c>
    </row>
    <row r="6" spans="1:2" ht="13.5" customHeight="1">
      <c r="B6" s="17" t="s">
        <v>580</v>
      </c>
    </row>
    <row r="7" spans="1:2" ht="13.5" customHeight="1">
      <c r="B7" s="17" t="s">
        <v>127</v>
      </c>
    </row>
    <row r="8" spans="1:2" ht="13.5" customHeight="1"/>
    <row r="9" spans="1:2" ht="13.5" customHeight="1">
      <c r="B9" s="17" t="s">
        <v>581</v>
      </c>
    </row>
    <row r="10" spans="1:2" ht="13.5" customHeight="1"/>
    <row r="11" spans="1:2" ht="13.5" customHeight="1">
      <c r="B11" s="17" t="s">
        <v>125</v>
      </c>
    </row>
    <row r="12" spans="1:2" ht="13.5" customHeight="1">
      <c r="B12" s="17" t="s">
        <v>126</v>
      </c>
    </row>
    <row r="13" spans="1:2" ht="13.5" customHeight="1"/>
    <row r="14" spans="1:2" ht="13.5" customHeight="1">
      <c r="B14" s="17" t="s">
        <v>148</v>
      </c>
    </row>
    <row r="15" spans="1:2" ht="13.5" customHeight="1">
      <c r="B15" s="17" t="s">
        <v>149</v>
      </c>
    </row>
    <row r="16" spans="1:2" ht="13.5" customHeight="1"/>
    <row r="17" spans="2:2" ht="13.5" customHeight="1">
      <c r="B17" s="17" t="s">
        <v>215</v>
      </c>
    </row>
    <row r="18" spans="2:2" ht="13.5" customHeight="1"/>
    <row r="19" spans="2:2" ht="13.5" customHeight="1">
      <c r="B19" s="17" t="s">
        <v>221</v>
      </c>
    </row>
    <row r="20" spans="2:2" ht="13.5" customHeight="1"/>
    <row r="21" spans="2:2" ht="13.5" customHeight="1">
      <c r="B21" s="17" t="s">
        <v>223</v>
      </c>
    </row>
    <row r="22" spans="2:2" ht="13.5" customHeight="1"/>
    <row r="23" spans="2:2" ht="13.5" customHeight="1">
      <c r="B23" s="17" t="s">
        <v>208</v>
      </c>
    </row>
    <row r="24" spans="2:2">
      <c r="B24" s="17" t="s">
        <v>209</v>
      </c>
    </row>
    <row r="26" spans="2:2">
      <c r="B26" s="17" t="s">
        <v>210</v>
      </c>
    </row>
    <row r="27" spans="2:2">
      <c r="B27" s="17" t="s">
        <v>128</v>
      </c>
    </row>
  </sheetData>
  <phoneticPr fontId="3"/>
  <printOptions horizontalCentered="1"/>
  <pageMargins left="0.39370078740157483" right="0.39370078740157483" top="0.78740157480314965" bottom="0.78740157480314965" header="0.39370078740157483" footer="0.39370078740157483"/>
  <pageSetup paperSize="9" scale="92" orientation="landscape" r:id="rId1"/>
  <headerFooter alignWithMargins="0">
    <oddHeader>&amp;L保育所</oddHeader>
    <oddFooter>&amp;C10ページ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7"/>
    <pageSetUpPr fitToPage="1"/>
  </sheetPr>
  <dimension ref="A1:AO24"/>
  <sheetViews>
    <sheetView showGridLines="0" view="pageBreakPreview" zoomScale="90" zoomScaleNormal="100" zoomScaleSheetLayoutView="90" workbookViewId="0">
      <selection activeCell="S10" sqref="S10:T11"/>
    </sheetView>
  </sheetViews>
  <sheetFormatPr defaultColWidth="9" defaultRowHeight="13"/>
  <cols>
    <col min="1" max="1" width="2.6328125" style="4" customWidth="1"/>
    <col min="2" max="2" width="15.6328125" style="4" customWidth="1"/>
    <col min="3" max="3" width="6.54296875" style="4" customWidth="1"/>
    <col min="4" max="4" width="3.90625" style="4" customWidth="1"/>
    <col min="5" max="36" width="2.1796875" style="4" customWidth="1"/>
    <col min="37" max="40" width="9" style="4"/>
    <col min="41" max="41" width="11.08984375" style="4" customWidth="1"/>
    <col min="42" max="16384" width="9" style="4"/>
  </cols>
  <sheetData>
    <row r="1" spans="1:41">
      <c r="A1" s="13"/>
    </row>
    <row r="2" spans="1:41" s="13" customFormat="1">
      <c r="A2" s="13" t="s">
        <v>411</v>
      </c>
      <c r="AO2" s="347"/>
    </row>
    <row r="3" spans="1:41" s="13" customFormat="1" ht="8.4" customHeight="1">
      <c r="AO3" s="347"/>
    </row>
    <row r="4" spans="1:41" s="67" customFormat="1">
      <c r="B4" s="67" t="s">
        <v>282</v>
      </c>
    </row>
    <row r="5" spans="1:41">
      <c r="B5" s="4" t="s">
        <v>574</v>
      </c>
    </row>
    <row r="6" spans="1:41">
      <c r="B6" s="4" t="s">
        <v>515</v>
      </c>
      <c r="C6" s="343"/>
    </row>
    <row r="7" spans="1:41" ht="9.65" customHeight="1"/>
    <row r="8" spans="1:41" ht="27" customHeight="1">
      <c r="B8" s="970" t="s">
        <v>329</v>
      </c>
      <c r="C8" s="971"/>
      <c r="D8" s="972"/>
      <c r="E8" s="997"/>
      <c r="F8" s="986" t="s">
        <v>389</v>
      </c>
      <c r="G8" s="986"/>
      <c r="H8" s="986" t="s">
        <v>390</v>
      </c>
      <c r="I8" s="986"/>
      <c r="J8" s="986" t="s">
        <v>391</v>
      </c>
      <c r="K8" s="986"/>
      <c r="L8" s="986" t="s">
        <v>392</v>
      </c>
      <c r="M8" s="986"/>
      <c r="N8" s="986" t="s">
        <v>393</v>
      </c>
      <c r="O8" s="986"/>
      <c r="P8" s="986" t="s">
        <v>394</v>
      </c>
      <c r="Q8" s="986"/>
      <c r="R8" s="986" t="s">
        <v>395</v>
      </c>
      <c r="S8" s="986"/>
      <c r="T8" s="986" t="s">
        <v>396</v>
      </c>
      <c r="U8" s="986"/>
      <c r="V8" s="986" t="s">
        <v>397</v>
      </c>
      <c r="W8" s="986"/>
      <c r="X8" s="986" t="s">
        <v>398</v>
      </c>
      <c r="Y8" s="986"/>
      <c r="Z8" s="986" t="s">
        <v>399</v>
      </c>
      <c r="AA8" s="986"/>
      <c r="AB8" s="986" t="s">
        <v>400</v>
      </c>
      <c r="AC8" s="986"/>
      <c r="AD8" s="986" t="s">
        <v>401</v>
      </c>
      <c r="AE8" s="986"/>
      <c r="AF8" s="986" t="s">
        <v>402</v>
      </c>
      <c r="AG8" s="986"/>
      <c r="AH8" s="986" t="s">
        <v>403</v>
      </c>
      <c r="AI8" s="986"/>
      <c r="AJ8" s="988"/>
      <c r="AK8" s="990" t="s">
        <v>314</v>
      </c>
      <c r="AL8" s="607"/>
      <c r="AM8" s="607"/>
      <c r="AN8" s="607"/>
      <c r="AO8" s="276" t="s">
        <v>404</v>
      </c>
    </row>
    <row r="9" spans="1:41" ht="27" customHeight="1">
      <c r="B9" s="348" t="s">
        <v>575</v>
      </c>
      <c r="C9" s="849" t="s">
        <v>405</v>
      </c>
      <c r="D9" s="886"/>
      <c r="E9" s="998"/>
      <c r="F9" s="987"/>
      <c r="G9" s="987"/>
      <c r="H9" s="987"/>
      <c r="I9" s="987"/>
      <c r="J9" s="987"/>
      <c r="K9" s="987"/>
      <c r="L9" s="987"/>
      <c r="M9" s="987"/>
      <c r="N9" s="987"/>
      <c r="O9" s="987"/>
      <c r="P9" s="987"/>
      <c r="Q9" s="987"/>
      <c r="R9" s="987"/>
      <c r="S9" s="987"/>
      <c r="T9" s="987"/>
      <c r="U9" s="987"/>
      <c r="V9" s="987"/>
      <c r="W9" s="987"/>
      <c r="X9" s="987"/>
      <c r="Y9" s="987"/>
      <c r="Z9" s="987"/>
      <c r="AA9" s="987"/>
      <c r="AB9" s="987"/>
      <c r="AC9" s="987"/>
      <c r="AD9" s="987"/>
      <c r="AE9" s="987"/>
      <c r="AF9" s="987"/>
      <c r="AG9" s="987"/>
      <c r="AH9" s="987"/>
      <c r="AI9" s="987"/>
      <c r="AJ9" s="989"/>
      <c r="AK9" s="349" t="s">
        <v>406</v>
      </c>
      <c r="AL9" s="277" t="s">
        <v>407</v>
      </c>
      <c r="AM9" s="277" t="s">
        <v>410</v>
      </c>
      <c r="AN9" s="277" t="s">
        <v>237</v>
      </c>
      <c r="AO9" s="278" t="s">
        <v>408</v>
      </c>
    </row>
    <row r="10" spans="1:41" ht="27" customHeight="1">
      <c r="B10" s="991"/>
      <c r="C10" s="993"/>
      <c r="D10" s="983" t="s">
        <v>338</v>
      </c>
      <c r="E10" s="995"/>
      <c r="F10" s="776"/>
      <c r="G10" s="751"/>
      <c r="H10" s="776"/>
      <c r="I10" s="751"/>
      <c r="J10" s="776"/>
      <c r="K10" s="751"/>
      <c r="L10" s="776"/>
      <c r="M10" s="751"/>
      <c r="N10" s="776"/>
      <c r="O10" s="751"/>
      <c r="P10" s="776"/>
      <c r="Q10" s="751"/>
      <c r="R10" s="776"/>
      <c r="S10" s="751"/>
      <c r="T10" s="776"/>
      <c r="U10" s="751"/>
      <c r="V10" s="776"/>
      <c r="W10" s="751"/>
      <c r="X10" s="776"/>
      <c r="Y10" s="751"/>
      <c r="Z10" s="776"/>
      <c r="AA10" s="751"/>
      <c r="AB10" s="776"/>
      <c r="AC10" s="751"/>
      <c r="AD10" s="776"/>
      <c r="AE10" s="751"/>
      <c r="AF10" s="776"/>
      <c r="AG10" s="751"/>
      <c r="AH10" s="776"/>
      <c r="AI10" s="751"/>
      <c r="AJ10" s="1000"/>
      <c r="AK10" s="1002"/>
      <c r="AL10" s="1018"/>
      <c r="AM10" s="1018"/>
      <c r="AN10" s="1018">
        <f>AK10+AL10+AM10</f>
        <v>0</v>
      </c>
      <c r="AO10" s="266"/>
    </row>
    <row r="11" spans="1:41" ht="27" customHeight="1">
      <c r="B11" s="992"/>
      <c r="C11" s="994"/>
      <c r="D11" s="984"/>
      <c r="E11" s="996"/>
      <c r="F11" s="763"/>
      <c r="G11" s="763"/>
      <c r="H11" s="763"/>
      <c r="I11" s="763"/>
      <c r="J11" s="763"/>
      <c r="K11" s="763"/>
      <c r="L11" s="763"/>
      <c r="M11" s="763"/>
      <c r="N11" s="763"/>
      <c r="O11" s="763"/>
      <c r="P11" s="763"/>
      <c r="Q11" s="763"/>
      <c r="R11" s="763"/>
      <c r="S11" s="763"/>
      <c r="T11" s="763"/>
      <c r="U11" s="763"/>
      <c r="V11" s="763"/>
      <c r="W11" s="763"/>
      <c r="X11" s="763"/>
      <c r="Y11" s="763"/>
      <c r="Z11" s="763"/>
      <c r="AA11" s="763"/>
      <c r="AB11" s="763"/>
      <c r="AC11" s="763"/>
      <c r="AD11" s="763"/>
      <c r="AE11" s="763"/>
      <c r="AF11" s="763"/>
      <c r="AG11" s="763"/>
      <c r="AH11" s="763"/>
      <c r="AI11" s="763"/>
      <c r="AJ11" s="1001"/>
      <c r="AK11" s="999"/>
      <c r="AL11" s="1003"/>
      <c r="AM11" s="1003"/>
      <c r="AN11" s="1003"/>
      <c r="AO11" s="267"/>
    </row>
    <row r="12" spans="1:41" ht="27" customHeight="1">
      <c r="B12" s="1004"/>
      <c r="C12" s="1005"/>
      <c r="D12" s="984" t="s">
        <v>338</v>
      </c>
      <c r="E12" s="1006"/>
      <c r="F12" s="763"/>
      <c r="G12" s="491"/>
      <c r="H12" s="763"/>
      <c r="I12" s="491"/>
      <c r="J12" s="763"/>
      <c r="K12" s="491"/>
      <c r="L12" s="763"/>
      <c r="M12" s="491"/>
      <c r="N12" s="763"/>
      <c r="O12" s="491"/>
      <c r="P12" s="763"/>
      <c r="Q12" s="491"/>
      <c r="R12" s="763"/>
      <c r="S12" s="491"/>
      <c r="T12" s="763"/>
      <c r="U12" s="491"/>
      <c r="V12" s="763"/>
      <c r="W12" s="491"/>
      <c r="X12" s="763"/>
      <c r="Y12" s="491"/>
      <c r="Z12" s="763"/>
      <c r="AA12" s="491"/>
      <c r="AB12" s="763"/>
      <c r="AC12" s="491"/>
      <c r="AD12" s="763"/>
      <c r="AE12" s="491"/>
      <c r="AF12" s="763"/>
      <c r="AG12" s="491"/>
      <c r="AH12" s="763"/>
      <c r="AI12" s="491"/>
      <c r="AJ12" s="1001"/>
      <c r="AK12" s="999"/>
      <c r="AL12" s="1003"/>
      <c r="AM12" s="1003"/>
      <c r="AN12" s="1016">
        <f>AK12+AL12+AM12</f>
        <v>0</v>
      </c>
      <c r="AO12" s="267"/>
    </row>
    <row r="13" spans="1:41" ht="27" customHeight="1">
      <c r="B13" s="992"/>
      <c r="C13" s="994"/>
      <c r="D13" s="984"/>
      <c r="E13" s="996"/>
      <c r="F13" s="763"/>
      <c r="G13" s="763"/>
      <c r="H13" s="763"/>
      <c r="I13" s="763"/>
      <c r="J13" s="763"/>
      <c r="K13" s="763"/>
      <c r="L13" s="763"/>
      <c r="M13" s="763"/>
      <c r="N13" s="763"/>
      <c r="O13" s="763"/>
      <c r="P13" s="763"/>
      <c r="Q13" s="763"/>
      <c r="R13" s="763"/>
      <c r="S13" s="763"/>
      <c r="T13" s="763"/>
      <c r="U13" s="763"/>
      <c r="V13" s="763"/>
      <c r="W13" s="763"/>
      <c r="X13" s="763"/>
      <c r="Y13" s="763"/>
      <c r="Z13" s="763"/>
      <c r="AA13" s="763"/>
      <c r="AB13" s="763"/>
      <c r="AC13" s="763"/>
      <c r="AD13" s="763"/>
      <c r="AE13" s="763"/>
      <c r="AF13" s="763"/>
      <c r="AG13" s="763"/>
      <c r="AH13" s="763"/>
      <c r="AI13" s="763"/>
      <c r="AJ13" s="1001"/>
      <c r="AK13" s="999"/>
      <c r="AL13" s="1003"/>
      <c r="AM13" s="1003"/>
      <c r="AN13" s="1018"/>
      <c r="AO13" s="267"/>
    </row>
    <row r="14" spans="1:41" ht="27" customHeight="1">
      <c r="B14" s="1004"/>
      <c r="C14" s="1005"/>
      <c r="D14" s="984" t="s">
        <v>338</v>
      </c>
      <c r="E14" s="1006"/>
      <c r="F14" s="763"/>
      <c r="G14" s="491"/>
      <c r="H14" s="763"/>
      <c r="I14" s="491"/>
      <c r="J14" s="763"/>
      <c r="K14" s="491"/>
      <c r="L14" s="763"/>
      <c r="M14" s="491"/>
      <c r="N14" s="763"/>
      <c r="O14" s="491"/>
      <c r="P14" s="763"/>
      <c r="Q14" s="491"/>
      <c r="R14" s="763"/>
      <c r="S14" s="491"/>
      <c r="T14" s="763"/>
      <c r="U14" s="491"/>
      <c r="V14" s="763"/>
      <c r="W14" s="491"/>
      <c r="X14" s="763"/>
      <c r="Y14" s="491"/>
      <c r="Z14" s="763"/>
      <c r="AA14" s="491"/>
      <c r="AB14" s="763"/>
      <c r="AC14" s="491"/>
      <c r="AD14" s="763"/>
      <c r="AE14" s="491"/>
      <c r="AF14" s="763"/>
      <c r="AG14" s="491"/>
      <c r="AH14" s="763"/>
      <c r="AI14" s="491"/>
      <c r="AJ14" s="1001"/>
      <c r="AK14" s="999"/>
      <c r="AL14" s="1003"/>
      <c r="AM14" s="1003"/>
      <c r="AN14" s="1016">
        <f>AK14+AL14+AM14</f>
        <v>0</v>
      </c>
      <c r="AO14" s="267"/>
    </row>
    <row r="15" spans="1:41" ht="27" customHeight="1">
      <c r="B15" s="992"/>
      <c r="C15" s="994"/>
      <c r="D15" s="984"/>
      <c r="E15" s="996"/>
      <c r="F15" s="763"/>
      <c r="G15" s="763"/>
      <c r="H15" s="763"/>
      <c r="I15" s="763"/>
      <c r="J15" s="763"/>
      <c r="K15" s="763"/>
      <c r="L15" s="763"/>
      <c r="M15" s="763"/>
      <c r="N15" s="763"/>
      <c r="O15" s="763"/>
      <c r="P15" s="763"/>
      <c r="Q15" s="763"/>
      <c r="R15" s="763"/>
      <c r="S15" s="763"/>
      <c r="T15" s="763"/>
      <c r="U15" s="763"/>
      <c r="V15" s="763"/>
      <c r="W15" s="763"/>
      <c r="X15" s="763"/>
      <c r="Y15" s="763"/>
      <c r="Z15" s="763"/>
      <c r="AA15" s="763"/>
      <c r="AB15" s="763"/>
      <c r="AC15" s="763"/>
      <c r="AD15" s="763"/>
      <c r="AE15" s="763"/>
      <c r="AF15" s="763"/>
      <c r="AG15" s="763"/>
      <c r="AH15" s="763"/>
      <c r="AI15" s="763"/>
      <c r="AJ15" s="1001"/>
      <c r="AK15" s="999"/>
      <c r="AL15" s="1003"/>
      <c r="AM15" s="1003"/>
      <c r="AN15" s="1018"/>
      <c r="AO15" s="267"/>
    </row>
    <row r="16" spans="1:41" ht="27" customHeight="1">
      <c r="B16" s="1004"/>
      <c r="C16" s="1005"/>
      <c r="D16" s="984" t="s">
        <v>338</v>
      </c>
      <c r="E16" s="1006"/>
      <c r="F16" s="763"/>
      <c r="G16" s="491"/>
      <c r="H16" s="763"/>
      <c r="I16" s="491"/>
      <c r="J16" s="763"/>
      <c r="K16" s="491"/>
      <c r="L16" s="763"/>
      <c r="M16" s="491"/>
      <c r="N16" s="763"/>
      <c r="O16" s="491"/>
      <c r="P16" s="763"/>
      <c r="Q16" s="491"/>
      <c r="R16" s="763"/>
      <c r="S16" s="491"/>
      <c r="T16" s="763"/>
      <c r="U16" s="491"/>
      <c r="V16" s="763"/>
      <c r="W16" s="491"/>
      <c r="X16" s="763"/>
      <c r="Y16" s="491"/>
      <c r="Z16" s="763"/>
      <c r="AA16" s="491"/>
      <c r="AB16" s="763"/>
      <c r="AC16" s="491"/>
      <c r="AD16" s="763"/>
      <c r="AE16" s="491"/>
      <c r="AF16" s="763"/>
      <c r="AG16" s="491"/>
      <c r="AH16" s="763"/>
      <c r="AI16" s="491"/>
      <c r="AJ16" s="1001"/>
      <c r="AK16" s="999"/>
      <c r="AL16" s="1003"/>
      <c r="AM16" s="1003"/>
      <c r="AN16" s="1016">
        <f>AK16+AL16+AM16</f>
        <v>0</v>
      </c>
      <c r="AO16" s="267"/>
    </row>
    <row r="17" spans="2:41" ht="27" customHeight="1">
      <c r="B17" s="992"/>
      <c r="C17" s="994"/>
      <c r="D17" s="984"/>
      <c r="E17" s="996"/>
      <c r="F17" s="763"/>
      <c r="G17" s="763"/>
      <c r="H17" s="763"/>
      <c r="I17" s="763"/>
      <c r="J17" s="763"/>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3"/>
      <c r="AH17" s="763"/>
      <c r="AI17" s="763"/>
      <c r="AJ17" s="1001"/>
      <c r="AK17" s="999"/>
      <c r="AL17" s="1003"/>
      <c r="AM17" s="1003"/>
      <c r="AN17" s="1018"/>
      <c r="AO17" s="267"/>
    </row>
    <row r="18" spans="2:41" ht="27" customHeight="1">
      <c r="B18" s="1004"/>
      <c r="C18" s="1005"/>
      <c r="D18" s="984" t="s">
        <v>338</v>
      </c>
      <c r="E18" s="1006"/>
      <c r="F18" s="763"/>
      <c r="G18" s="491"/>
      <c r="H18" s="763"/>
      <c r="I18" s="491"/>
      <c r="J18" s="763"/>
      <c r="K18" s="491"/>
      <c r="L18" s="763"/>
      <c r="M18" s="491"/>
      <c r="N18" s="763"/>
      <c r="O18" s="491"/>
      <c r="P18" s="763"/>
      <c r="Q18" s="491"/>
      <c r="R18" s="763"/>
      <c r="S18" s="491"/>
      <c r="T18" s="763"/>
      <c r="U18" s="491"/>
      <c r="V18" s="763"/>
      <c r="W18" s="491"/>
      <c r="X18" s="763"/>
      <c r="Y18" s="491"/>
      <c r="Z18" s="763"/>
      <c r="AA18" s="491"/>
      <c r="AB18" s="763"/>
      <c r="AC18" s="491"/>
      <c r="AD18" s="763"/>
      <c r="AE18" s="491"/>
      <c r="AF18" s="763"/>
      <c r="AG18" s="491"/>
      <c r="AH18" s="763"/>
      <c r="AI18" s="491"/>
      <c r="AJ18" s="1001"/>
      <c r="AK18" s="999"/>
      <c r="AL18" s="1003"/>
      <c r="AM18" s="1003"/>
      <c r="AN18" s="1016">
        <f>AK18+AL18+AM18</f>
        <v>0</v>
      </c>
      <c r="AO18" s="267"/>
    </row>
    <row r="19" spans="2:41" ht="27" customHeight="1">
      <c r="B19" s="1013"/>
      <c r="C19" s="994"/>
      <c r="D19" s="984"/>
      <c r="E19" s="1014"/>
      <c r="F19" s="1007"/>
      <c r="G19" s="1007"/>
      <c r="H19" s="1007"/>
      <c r="I19" s="1007"/>
      <c r="J19" s="1007"/>
      <c r="K19" s="1007"/>
      <c r="L19" s="1007"/>
      <c r="M19" s="1007"/>
      <c r="N19" s="1007"/>
      <c r="O19" s="1007"/>
      <c r="P19" s="1007"/>
      <c r="Q19" s="1007"/>
      <c r="R19" s="1007"/>
      <c r="S19" s="1007"/>
      <c r="T19" s="1007"/>
      <c r="U19" s="1007"/>
      <c r="V19" s="1007"/>
      <c r="W19" s="1007"/>
      <c r="X19" s="1007"/>
      <c r="Y19" s="1007"/>
      <c r="Z19" s="1007"/>
      <c r="AA19" s="1007"/>
      <c r="AB19" s="1007"/>
      <c r="AC19" s="1007"/>
      <c r="AD19" s="1007"/>
      <c r="AE19" s="1007"/>
      <c r="AF19" s="1007"/>
      <c r="AG19" s="1007"/>
      <c r="AH19" s="1007"/>
      <c r="AI19" s="1007"/>
      <c r="AJ19" s="1011"/>
      <c r="AK19" s="1012"/>
      <c r="AL19" s="1016"/>
      <c r="AM19" s="1016"/>
      <c r="AN19" s="1018"/>
      <c r="AO19" s="268"/>
    </row>
    <row r="20" spans="2:41" ht="27" customHeight="1">
      <c r="B20" s="1004"/>
      <c r="C20" s="1005"/>
      <c r="D20" s="984" t="s">
        <v>338</v>
      </c>
      <c r="E20" s="1006"/>
      <c r="F20" s="763"/>
      <c r="G20" s="491"/>
      <c r="H20" s="763"/>
      <c r="I20" s="491"/>
      <c r="J20" s="763"/>
      <c r="K20" s="491"/>
      <c r="L20" s="763"/>
      <c r="M20" s="491"/>
      <c r="N20" s="763"/>
      <c r="O20" s="491"/>
      <c r="P20" s="763"/>
      <c r="Q20" s="491"/>
      <c r="R20" s="763"/>
      <c r="S20" s="491"/>
      <c r="T20" s="763"/>
      <c r="U20" s="491"/>
      <c r="V20" s="763"/>
      <c r="W20" s="491"/>
      <c r="X20" s="763"/>
      <c r="Y20" s="491"/>
      <c r="Z20" s="763"/>
      <c r="AA20" s="491"/>
      <c r="AB20" s="763"/>
      <c r="AC20" s="491"/>
      <c r="AD20" s="763"/>
      <c r="AE20" s="491"/>
      <c r="AF20" s="763"/>
      <c r="AG20" s="491"/>
      <c r="AH20" s="763"/>
      <c r="AI20" s="491"/>
      <c r="AJ20" s="1001"/>
      <c r="AK20" s="999"/>
      <c r="AL20" s="1003"/>
      <c r="AM20" s="1003"/>
      <c r="AN20" s="1016">
        <f>AK20+AL20+AM20</f>
        <v>0</v>
      </c>
      <c r="AO20" s="267"/>
    </row>
    <row r="21" spans="2:41" ht="27" customHeight="1">
      <c r="B21" s="1008"/>
      <c r="C21" s="1009"/>
      <c r="D21" s="985"/>
      <c r="E21" s="1010"/>
      <c r="F21" s="765"/>
      <c r="G21" s="765"/>
      <c r="H21" s="765"/>
      <c r="I21" s="765"/>
      <c r="J21" s="765"/>
      <c r="K21" s="765"/>
      <c r="L21" s="765"/>
      <c r="M21" s="765"/>
      <c r="N21" s="765"/>
      <c r="O21" s="765"/>
      <c r="P21" s="765"/>
      <c r="Q21" s="765"/>
      <c r="R21" s="765"/>
      <c r="S21" s="765"/>
      <c r="T21" s="765"/>
      <c r="U21" s="765"/>
      <c r="V21" s="765"/>
      <c r="W21" s="765"/>
      <c r="X21" s="765"/>
      <c r="Y21" s="765"/>
      <c r="Z21" s="765"/>
      <c r="AA21" s="765"/>
      <c r="AB21" s="765"/>
      <c r="AC21" s="765"/>
      <c r="AD21" s="765"/>
      <c r="AE21" s="765"/>
      <c r="AF21" s="765"/>
      <c r="AG21" s="765"/>
      <c r="AH21" s="765"/>
      <c r="AI21" s="765"/>
      <c r="AJ21" s="1015"/>
      <c r="AK21" s="1012"/>
      <c r="AL21" s="1016"/>
      <c r="AM21" s="1016"/>
      <c r="AN21" s="1017"/>
      <c r="AO21" s="268"/>
    </row>
    <row r="22" spans="2:41" ht="27" customHeight="1">
      <c r="B22" s="973" t="s">
        <v>409</v>
      </c>
      <c r="C22" s="848"/>
      <c r="D22" s="885"/>
      <c r="E22" s="978"/>
      <c r="F22" s="979"/>
      <c r="G22" s="979"/>
      <c r="H22" s="979"/>
      <c r="I22" s="979"/>
      <c r="J22" s="979"/>
      <c r="K22" s="979"/>
      <c r="L22" s="979"/>
      <c r="M22" s="979"/>
      <c r="N22" s="979"/>
      <c r="O22" s="979"/>
      <c r="P22" s="979"/>
      <c r="Q22" s="979"/>
      <c r="R22" s="979"/>
      <c r="S22" s="979"/>
      <c r="T22" s="979"/>
      <c r="U22" s="979"/>
      <c r="V22" s="979"/>
      <c r="W22" s="979"/>
      <c r="X22" s="979"/>
      <c r="Y22" s="979"/>
      <c r="Z22" s="979"/>
      <c r="AA22" s="979"/>
      <c r="AB22" s="979"/>
      <c r="AC22" s="979"/>
      <c r="AD22" s="979"/>
      <c r="AE22" s="979"/>
      <c r="AF22" s="979"/>
      <c r="AG22" s="979"/>
      <c r="AH22" s="979"/>
      <c r="AI22" s="979"/>
      <c r="AJ22" s="979"/>
      <c r="AK22" s="979"/>
      <c r="AL22" s="979"/>
      <c r="AM22" s="979"/>
      <c r="AN22" s="979"/>
      <c r="AO22" s="980"/>
    </row>
    <row r="23" spans="2:41" ht="27" customHeight="1">
      <c r="B23" s="974"/>
      <c r="C23" s="975"/>
      <c r="D23" s="976"/>
      <c r="E23" s="981"/>
      <c r="F23" s="639"/>
      <c r="G23" s="639"/>
      <c r="H23" s="639"/>
      <c r="I23" s="639"/>
      <c r="J23" s="639"/>
      <c r="K23" s="639"/>
      <c r="L23" s="639"/>
      <c r="M23" s="639"/>
      <c r="N23" s="639"/>
      <c r="O23" s="639"/>
      <c r="P23" s="639"/>
      <c r="Q23" s="639"/>
      <c r="R23" s="639"/>
      <c r="S23" s="639"/>
      <c r="T23" s="639"/>
      <c r="U23" s="639"/>
      <c r="V23" s="639"/>
      <c r="W23" s="639"/>
      <c r="X23" s="639"/>
      <c r="Y23" s="639"/>
      <c r="Z23" s="639"/>
      <c r="AA23" s="639"/>
      <c r="AB23" s="639"/>
      <c r="AC23" s="639"/>
      <c r="AD23" s="639"/>
      <c r="AE23" s="639"/>
      <c r="AF23" s="639"/>
      <c r="AG23" s="639"/>
      <c r="AH23" s="639"/>
      <c r="AI23" s="639"/>
      <c r="AJ23" s="639"/>
      <c r="AK23" s="639"/>
      <c r="AL23" s="639"/>
      <c r="AM23" s="639"/>
      <c r="AN23" s="639"/>
      <c r="AO23" s="640"/>
    </row>
    <row r="24" spans="2:41" ht="27" customHeight="1">
      <c r="B24" s="977"/>
      <c r="C24" s="849"/>
      <c r="D24" s="886"/>
      <c r="E24" s="982"/>
      <c r="F24" s="642"/>
      <c r="G24" s="642"/>
      <c r="H24" s="642"/>
      <c r="I24" s="642"/>
      <c r="J24" s="642"/>
      <c r="K24" s="642"/>
      <c r="L24" s="642"/>
      <c r="M24" s="642"/>
      <c r="N24" s="642"/>
      <c r="O24" s="642"/>
      <c r="P24" s="642"/>
      <c r="Q24" s="642"/>
      <c r="R24" s="642"/>
      <c r="S24" s="642"/>
      <c r="T24" s="642"/>
      <c r="U24" s="642"/>
      <c r="V24" s="642"/>
      <c r="W24" s="642"/>
      <c r="X24" s="642"/>
      <c r="Y24" s="642"/>
      <c r="Z24" s="642"/>
      <c r="AA24" s="642"/>
      <c r="AB24" s="642"/>
      <c r="AC24" s="642"/>
      <c r="AD24" s="642"/>
      <c r="AE24" s="642"/>
      <c r="AF24" s="642"/>
      <c r="AG24" s="642"/>
      <c r="AH24" s="642"/>
      <c r="AI24" s="642"/>
      <c r="AJ24" s="642"/>
      <c r="AK24" s="642"/>
      <c r="AL24" s="642"/>
      <c r="AM24" s="642"/>
      <c r="AN24" s="642"/>
      <c r="AO24" s="643"/>
    </row>
  </sheetData>
  <mergeCells count="160">
    <mergeCell ref="AL20:AL21"/>
    <mergeCell ref="AN20:AN21"/>
    <mergeCell ref="AM10:AM11"/>
    <mergeCell ref="AM12:AM13"/>
    <mergeCell ref="AM14:AM15"/>
    <mergeCell ref="AM16:AM17"/>
    <mergeCell ref="AM18:AM19"/>
    <mergeCell ref="AM20:AM21"/>
    <mergeCell ref="AN16:AN17"/>
    <mergeCell ref="AL16:AL17"/>
    <mergeCell ref="AL18:AL19"/>
    <mergeCell ref="AN18:AN19"/>
    <mergeCell ref="AL14:AL15"/>
    <mergeCell ref="AN14:AN15"/>
    <mergeCell ref="AL10:AL11"/>
    <mergeCell ref="AN10:AN11"/>
    <mergeCell ref="AN12:AN13"/>
    <mergeCell ref="AE20:AF21"/>
    <mergeCell ref="AG20:AH21"/>
    <mergeCell ref="AI20:AJ21"/>
    <mergeCell ref="AK20:AK21"/>
    <mergeCell ref="W20:X21"/>
    <mergeCell ref="Y20:Z21"/>
    <mergeCell ref="AA20:AB21"/>
    <mergeCell ref="AC20:AD21"/>
    <mergeCell ref="Q20:R21"/>
    <mergeCell ref="S20:T21"/>
    <mergeCell ref="U20:V21"/>
    <mergeCell ref="G20:H21"/>
    <mergeCell ref="I20:J21"/>
    <mergeCell ref="K20:L21"/>
    <mergeCell ref="M20:N21"/>
    <mergeCell ref="B20:B21"/>
    <mergeCell ref="C20:C21"/>
    <mergeCell ref="E20:F21"/>
    <mergeCell ref="AI18:AJ19"/>
    <mergeCell ref="AK18:AK19"/>
    <mergeCell ref="S18:T19"/>
    <mergeCell ref="U18:V19"/>
    <mergeCell ref="W18:X19"/>
    <mergeCell ref="Y18:Z19"/>
    <mergeCell ref="O20:P21"/>
    <mergeCell ref="AA18:AB19"/>
    <mergeCell ref="AC18:AD19"/>
    <mergeCell ref="AE18:AF19"/>
    <mergeCell ref="AG18:AH19"/>
    <mergeCell ref="B18:B19"/>
    <mergeCell ref="C18:C19"/>
    <mergeCell ref="E18:F19"/>
    <mergeCell ref="G18:H19"/>
    <mergeCell ref="I18:J19"/>
    <mergeCell ref="K18:L19"/>
    <mergeCell ref="M18:N19"/>
    <mergeCell ref="O18:P19"/>
    <mergeCell ref="Q18:R19"/>
    <mergeCell ref="AG16:AH17"/>
    <mergeCell ref="AI16:AJ17"/>
    <mergeCell ref="AK16:AK17"/>
    <mergeCell ref="Y16:Z17"/>
    <mergeCell ref="AA16:AB17"/>
    <mergeCell ref="AC16:AD17"/>
    <mergeCell ref="AE16:AF17"/>
    <mergeCell ref="Q16:R17"/>
    <mergeCell ref="S16:T17"/>
    <mergeCell ref="U16:V17"/>
    <mergeCell ref="W16:X17"/>
    <mergeCell ref="I16:J17"/>
    <mergeCell ref="K16:L17"/>
    <mergeCell ref="M16:N17"/>
    <mergeCell ref="O16:P17"/>
    <mergeCell ref="B16:B17"/>
    <mergeCell ref="C16:C17"/>
    <mergeCell ref="E16:F17"/>
    <mergeCell ref="G16:H17"/>
    <mergeCell ref="AI14:AJ15"/>
    <mergeCell ref="Y14:Z15"/>
    <mergeCell ref="K14:L15"/>
    <mergeCell ref="M14:N15"/>
    <mergeCell ref="O14:P15"/>
    <mergeCell ref="Q14:R15"/>
    <mergeCell ref="AA14:AB15"/>
    <mergeCell ref="AC14:AD15"/>
    <mergeCell ref="AE14:AF15"/>
    <mergeCell ref="AG14:AH15"/>
    <mergeCell ref="B14:B15"/>
    <mergeCell ref="C14:C15"/>
    <mergeCell ref="E14:F15"/>
    <mergeCell ref="G14:H15"/>
    <mergeCell ref="I14:J15"/>
    <mergeCell ref="S12:T13"/>
    <mergeCell ref="U12:V13"/>
    <mergeCell ref="W12:X13"/>
    <mergeCell ref="AG12:AH13"/>
    <mergeCell ref="AI12:AJ13"/>
    <mergeCell ref="AK12:AK13"/>
    <mergeCell ref="AL12:AL13"/>
    <mergeCell ref="B12:B13"/>
    <mergeCell ref="C12:C13"/>
    <mergeCell ref="E12:F13"/>
    <mergeCell ref="G12:H13"/>
    <mergeCell ref="I12:J13"/>
    <mergeCell ref="K12:L13"/>
    <mergeCell ref="AK14:AK15"/>
    <mergeCell ref="S14:T15"/>
    <mergeCell ref="U14:V15"/>
    <mergeCell ref="W14:X15"/>
    <mergeCell ref="M12:N13"/>
    <mergeCell ref="O12:P13"/>
    <mergeCell ref="AE10:AF11"/>
    <mergeCell ref="AG10:AH11"/>
    <mergeCell ref="AI10:AJ11"/>
    <mergeCell ref="AK10:AK11"/>
    <mergeCell ref="W10:X11"/>
    <mergeCell ref="Y10:Z11"/>
    <mergeCell ref="AA10:AB11"/>
    <mergeCell ref="AC10:AD11"/>
    <mergeCell ref="O10:P11"/>
    <mergeCell ref="Q10:R11"/>
    <mergeCell ref="S10:T11"/>
    <mergeCell ref="U10:V11"/>
    <mergeCell ref="Y12:Z13"/>
    <mergeCell ref="AA12:AB13"/>
    <mergeCell ref="AC12:AD13"/>
    <mergeCell ref="AE12:AF13"/>
    <mergeCell ref="M10:N11"/>
    <mergeCell ref="Q12:R13"/>
    <mergeCell ref="AB8:AC9"/>
    <mergeCell ref="E8:E9"/>
    <mergeCell ref="F8:G9"/>
    <mergeCell ref="H8:I9"/>
    <mergeCell ref="V8:W9"/>
    <mergeCell ref="X8:Y9"/>
    <mergeCell ref="J8:K9"/>
    <mergeCell ref="L8:M9"/>
    <mergeCell ref="N8:O9"/>
    <mergeCell ref="P8:Q9"/>
    <mergeCell ref="B8:D8"/>
    <mergeCell ref="C9:D9"/>
    <mergeCell ref="B22:D24"/>
    <mergeCell ref="E22:AO24"/>
    <mergeCell ref="D10:D11"/>
    <mergeCell ref="D12:D13"/>
    <mergeCell ref="D14:D15"/>
    <mergeCell ref="D16:D17"/>
    <mergeCell ref="D18:D19"/>
    <mergeCell ref="D20:D21"/>
    <mergeCell ref="AH8:AI9"/>
    <mergeCell ref="AJ8:AJ9"/>
    <mergeCell ref="AD8:AE9"/>
    <mergeCell ref="AF8:AG9"/>
    <mergeCell ref="R8:S9"/>
    <mergeCell ref="T8:U9"/>
    <mergeCell ref="AK8:AN8"/>
    <mergeCell ref="B10:B11"/>
    <mergeCell ref="C10:C11"/>
    <mergeCell ref="E10:F11"/>
    <mergeCell ref="G10:H11"/>
    <mergeCell ref="I10:J11"/>
    <mergeCell ref="K10:L11"/>
    <mergeCell ref="Z8:AA9"/>
  </mergeCells>
  <phoneticPr fontId="3"/>
  <conditionalFormatting sqref="B10:C21 AK10:AM21 AO10:AO21 E22:AO24">
    <cfRule type="cellIs" dxfId="44"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4" orientation="landscape" r:id="rId1"/>
  <headerFooter alignWithMargins="0">
    <oddHeader>&amp;L保育所</oddHeader>
    <oddFooter>&amp;C11ページ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47"/>
    <pageSetUpPr fitToPage="1"/>
  </sheetPr>
  <dimension ref="A1:K32"/>
  <sheetViews>
    <sheetView showGridLines="0" view="pageBreakPreview" zoomScale="85" zoomScaleNormal="100" zoomScaleSheetLayoutView="85" workbookViewId="0">
      <selection activeCell="Q13" sqref="Q13"/>
    </sheetView>
  </sheetViews>
  <sheetFormatPr defaultColWidth="9" defaultRowHeight="13"/>
  <cols>
    <col min="1" max="1" width="2.6328125" style="4" customWidth="1"/>
    <col min="2" max="2" width="18.6328125" style="4" customWidth="1"/>
    <col min="3" max="3" width="7.6328125" style="4" customWidth="1"/>
    <col min="4" max="4" width="2.6328125" style="4" customWidth="1"/>
    <col min="5" max="5" width="5.08984375" style="4" customWidth="1"/>
    <col min="6" max="6" width="2.6328125" style="4" customWidth="1"/>
    <col min="7" max="7" width="13.08984375" style="4" customWidth="1"/>
    <col min="8" max="8" width="2.6328125" style="4" customWidth="1"/>
    <col min="9" max="9" width="36.6328125" style="4" customWidth="1"/>
    <col min="10" max="11" width="23.6328125" style="4" customWidth="1"/>
    <col min="12" max="16384" width="9" style="4"/>
  </cols>
  <sheetData>
    <row r="1" spans="1:11" s="13" customFormat="1">
      <c r="A1" s="13" t="s">
        <v>495</v>
      </c>
    </row>
    <row r="2" spans="1:11" s="13" customFormat="1">
      <c r="A2" s="13" t="s">
        <v>94</v>
      </c>
    </row>
    <row r="3" spans="1:11" ht="7.25" customHeight="1"/>
    <row r="4" spans="1:11">
      <c r="B4" s="4" t="s">
        <v>453</v>
      </c>
    </row>
    <row r="5" spans="1:11" ht="8.4" customHeight="1"/>
    <row r="6" spans="1:11" s="13" customFormat="1" ht="20.149999999999999" customHeight="1">
      <c r="B6" s="344" t="s">
        <v>331</v>
      </c>
      <c r="C6" s="1033" t="s">
        <v>332</v>
      </c>
      <c r="D6" s="1033"/>
      <c r="E6" s="1033"/>
      <c r="F6" s="1033"/>
      <c r="G6" s="1033" t="s">
        <v>333</v>
      </c>
      <c r="H6" s="1033"/>
      <c r="I6" s="345" t="s">
        <v>334</v>
      </c>
      <c r="J6" s="345" t="s">
        <v>335</v>
      </c>
      <c r="K6" s="346" t="s">
        <v>255</v>
      </c>
    </row>
    <row r="7" spans="1:11" ht="20.149999999999999" customHeight="1">
      <c r="B7" s="1036" t="s">
        <v>336</v>
      </c>
      <c r="C7" s="1041"/>
      <c r="D7" s="1042" t="s">
        <v>79</v>
      </c>
      <c r="E7" s="1042"/>
      <c r="F7" s="588" t="s">
        <v>19</v>
      </c>
      <c r="G7" s="1041"/>
      <c r="H7" s="588" t="s">
        <v>338</v>
      </c>
      <c r="I7" s="1027"/>
      <c r="J7" s="1027"/>
      <c r="K7" s="1026"/>
    </row>
    <row r="8" spans="1:11" ht="20.149999999999999" customHeight="1">
      <c r="B8" s="1037"/>
      <c r="C8" s="649"/>
      <c r="D8" s="1038"/>
      <c r="E8" s="1038"/>
      <c r="F8" s="589"/>
      <c r="G8" s="649"/>
      <c r="H8" s="589"/>
      <c r="I8" s="1023"/>
      <c r="J8" s="1023"/>
      <c r="K8" s="1020"/>
    </row>
    <row r="9" spans="1:11" ht="20.149999999999999" customHeight="1">
      <c r="B9" s="1037"/>
      <c r="C9" s="649"/>
      <c r="D9" s="1038" t="s">
        <v>79</v>
      </c>
      <c r="E9" s="1038"/>
      <c r="F9" s="589" t="s">
        <v>19</v>
      </c>
      <c r="G9" s="649"/>
      <c r="H9" s="589" t="s">
        <v>338</v>
      </c>
      <c r="I9" s="1023"/>
      <c r="J9" s="1023"/>
      <c r="K9" s="1020"/>
    </row>
    <row r="10" spans="1:11" ht="20.149999999999999" customHeight="1">
      <c r="B10" s="1037"/>
      <c r="C10" s="649"/>
      <c r="D10" s="1038"/>
      <c r="E10" s="1038"/>
      <c r="F10" s="589"/>
      <c r="G10" s="519"/>
      <c r="H10" s="520"/>
      <c r="I10" s="826"/>
      <c r="J10" s="826"/>
      <c r="K10" s="1025"/>
    </row>
    <row r="11" spans="1:11" ht="20.149999999999999" customHeight="1">
      <c r="B11" s="1037" t="s">
        <v>337</v>
      </c>
      <c r="C11" s="517"/>
      <c r="D11" s="521" t="s">
        <v>79</v>
      </c>
      <c r="E11" s="521"/>
      <c r="F11" s="518" t="s">
        <v>19</v>
      </c>
      <c r="G11" s="649"/>
      <c r="H11" s="589" t="s">
        <v>338</v>
      </c>
      <c r="I11" s="1022"/>
      <c r="J11" s="1022"/>
      <c r="K11" s="1019"/>
    </row>
    <row r="12" spans="1:11" ht="20.149999999999999" customHeight="1">
      <c r="B12" s="1037"/>
      <c r="C12" s="649"/>
      <c r="D12" s="1038"/>
      <c r="E12" s="1038"/>
      <c r="F12" s="589"/>
      <c r="G12" s="649"/>
      <c r="H12" s="589"/>
      <c r="I12" s="1023"/>
      <c r="J12" s="1023"/>
      <c r="K12" s="1020"/>
    </row>
    <row r="13" spans="1:11" ht="20.149999999999999" customHeight="1">
      <c r="B13" s="1037"/>
      <c r="C13" s="649"/>
      <c r="D13" s="1038" t="s">
        <v>79</v>
      </c>
      <c r="E13" s="1038"/>
      <c r="F13" s="589" t="s">
        <v>19</v>
      </c>
      <c r="G13" s="649"/>
      <c r="H13" s="589" t="s">
        <v>338</v>
      </c>
      <c r="I13" s="1023"/>
      <c r="J13" s="1023"/>
      <c r="K13" s="1020"/>
    </row>
    <row r="14" spans="1:11" ht="20.149999999999999" customHeight="1">
      <c r="B14" s="1037"/>
      <c r="C14" s="519"/>
      <c r="D14" s="522"/>
      <c r="E14" s="522"/>
      <c r="F14" s="520"/>
      <c r="G14" s="649"/>
      <c r="H14" s="589"/>
      <c r="I14" s="826"/>
      <c r="J14" s="826"/>
      <c r="K14" s="1025"/>
    </row>
    <row r="15" spans="1:11" ht="20.149999999999999" customHeight="1">
      <c r="B15" s="1037" t="s">
        <v>339</v>
      </c>
      <c r="C15" s="517"/>
      <c r="D15" s="521" t="s">
        <v>79</v>
      </c>
      <c r="E15" s="521"/>
      <c r="F15" s="518" t="s">
        <v>19</v>
      </c>
      <c r="G15" s="517"/>
      <c r="H15" s="518" t="s">
        <v>338</v>
      </c>
      <c r="I15" s="1022"/>
      <c r="J15" s="1022"/>
      <c r="K15" s="1019"/>
    </row>
    <row r="16" spans="1:11" ht="20.149999999999999" customHeight="1">
      <c r="B16" s="1037"/>
      <c r="C16" s="649"/>
      <c r="D16" s="1038"/>
      <c r="E16" s="1038"/>
      <c r="F16" s="589"/>
      <c r="G16" s="649"/>
      <c r="H16" s="589"/>
      <c r="I16" s="1023"/>
      <c r="J16" s="1023"/>
      <c r="K16" s="1020"/>
    </row>
    <row r="17" spans="1:11" ht="20.149999999999999" customHeight="1">
      <c r="B17" s="1037"/>
      <c r="C17" s="649"/>
      <c r="D17" s="1038" t="s">
        <v>79</v>
      </c>
      <c r="E17" s="1038"/>
      <c r="F17" s="589" t="s">
        <v>19</v>
      </c>
      <c r="G17" s="649"/>
      <c r="H17" s="589" t="s">
        <v>338</v>
      </c>
      <c r="I17" s="1023"/>
      <c r="J17" s="1023"/>
      <c r="K17" s="1020"/>
    </row>
    <row r="18" spans="1:11" ht="20.149999999999999" customHeight="1">
      <c r="B18" s="767"/>
      <c r="C18" s="650"/>
      <c r="D18" s="1040"/>
      <c r="E18" s="1040"/>
      <c r="F18" s="1032"/>
      <c r="G18" s="650"/>
      <c r="H18" s="1032"/>
      <c r="I18" s="1024"/>
      <c r="J18" s="1024"/>
      <c r="K18" s="1021"/>
    </row>
    <row r="20" spans="1:11">
      <c r="A20" s="13" t="s">
        <v>95</v>
      </c>
      <c r="B20" s="13"/>
    </row>
    <row r="21" spans="1:11" ht="4.75" customHeight="1"/>
    <row r="22" spans="1:11">
      <c r="B22" s="4" t="s">
        <v>340</v>
      </c>
    </row>
    <row r="23" spans="1:11" ht="7.25" customHeight="1"/>
    <row r="24" spans="1:11" ht="20.149999999999999" customHeight="1">
      <c r="B24" s="344" t="s">
        <v>331</v>
      </c>
      <c r="C24" s="1033" t="s">
        <v>332</v>
      </c>
      <c r="D24" s="1033"/>
      <c r="E24" s="1033"/>
      <c r="F24" s="1033"/>
      <c r="G24" s="1033" t="s">
        <v>333</v>
      </c>
      <c r="H24" s="1033"/>
      <c r="I24" s="345" t="s">
        <v>334</v>
      </c>
      <c r="J24" s="345" t="s">
        <v>335</v>
      </c>
      <c r="K24" s="346" t="s">
        <v>255</v>
      </c>
    </row>
    <row r="25" spans="1:11" ht="20.149999999999999" customHeight="1">
      <c r="B25" s="1035"/>
      <c r="C25" s="514"/>
      <c r="D25" s="603" t="s">
        <v>18</v>
      </c>
      <c r="E25" s="603"/>
      <c r="F25" s="515" t="s">
        <v>324</v>
      </c>
      <c r="G25" s="514"/>
      <c r="H25" s="515" t="s">
        <v>338</v>
      </c>
      <c r="I25" s="1027"/>
      <c r="J25" s="1027"/>
      <c r="K25" s="1026"/>
    </row>
    <row r="26" spans="1:11" ht="20.149999999999999" customHeight="1">
      <c r="B26" s="441"/>
      <c r="C26" s="1028"/>
      <c r="D26" s="1034"/>
      <c r="E26" s="1034"/>
      <c r="F26" s="1030"/>
      <c r="G26" s="1028"/>
      <c r="H26" s="1030"/>
      <c r="I26" s="1023"/>
      <c r="J26" s="1023"/>
      <c r="K26" s="1020"/>
    </row>
    <row r="27" spans="1:11" ht="20.149999999999999" customHeight="1">
      <c r="B27" s="441"/>
      <c r="C27" s="1028"/>
      <c r="D27" s="1034"/>
      <c r="E27" s="1034"/>
      <c r="F27" s="1030"/>
      <c r="G27" s="1028"/>
      <c r="H27" s="1030"/>
      <c r="I27" s="1023"/>
      <c r="J27" s="1023"/>
      <c r="K27" s="1020"/>
    </row>
    <row r="28" spans="1:11" ht="20.149999999999999" customHeight="1">
      <c r="B28" s="441"/>
      <c r="C28" s="1028"/>
      <c r="D28" s="1034"/>
      <c r="E28" s="1034"/>
      <c r="F28" s="1030"/>
      <c r="G28" s="1028"/>
      <c r="H28" s="1030"/>
      <c r="I28" s="826"/>
      <c r="J28" s="826"/>
      <c r="K28" s="1025"/>
    </row>
    <row r="29" spans="1:11" ht="20.149999999999999" customHeight="1">
      <c r="B29" s="441"/>
      <c r="C29" s="554"/>
      <c r="D29" s="604" t="s">
        <v>18</v>
      </c>
      <c r="E29" s="604"/>
      <c r="F29" s="605" t="s">
        <v>324</v>
      </c>
      <c r="G29" s="554"/>
      <c r="H29" s="605" t="s">
        <v>338</v>
      </c>
      <c r="I29" s="1022"/>
      <c r="J29" s="1022"/>
      <c r="K29" s="1019"/>
    </row>
    <row r="30" spans="1:11" ht="20.149999999999999" customHeight="1">
      <c r="B30" s="441"/>
      <c r="C30" s="1028"/>
      <c r="D30" s="1034"/>
      <c r="E30" s="1034"/>
      <c r="F30" s="1030"/>
      <c r="G30" s="1028"/>
      <c r="H30" s="1030"/>
      <c r="I30" s="1023"/>
      <c r="J30" s="1023"/>
      <c r="K30" s="1020"/>
    </row>
    <row r="31" spans="1:11" ht="20.149999999999999" customHeight="1">
      <c r="B31" s="441"/>
      <c r="C31" s="1028"/>
      <c r="D31" s="1034"/>
      <c r="E31" s="1034"/>
      <c r="F31" s="1030"/>
      <c r="G31" s="1028"/>
      <c r="H31" s="1030"/>
      <c r="I31" s="1023"/>
      <c r="J31" s="1023"/>
      <c r="K31" s="1020"/>
    </row>
    <row r="32" spans="1:11" ht="20.149999999999999" customHeight="1">
      <c r="B32" s="442"/>
      <c r="C32" s="1029"/>
      <c r="D32" s="1039"/>
      <c r="E32" s="1039"/>
      <c r="F32" s="1031"/>
      <c r="G32" s="1029"/>
      <c r="H32" s="1031"/>
      <c r="I32" s="1024"/>
      <c r="J32" s="1024"/>
      <c r="K32" s="1021"/>
    </row>
  </sheetData>
  <mergeCells count="72">
    <mergeCell ref="C6:F6"/>
    <mergeCell ref="G6:H6"/>
    <mergeCell ref="C11:C12"/>
    <mergeCell ref="F11:F12"/>
    <mergeCell ref="C7:C8"/>
    <mergeCell ref="D7:D8"/>
    <mergeCell ref="E7:E8"/>
    <mergeCell ref="F7:F8"/>
    <mergeCell ref="G7:G8"/>
    <mergeCell ref="H7:H8"/>
    <mergeCell ref="B15:B18"/>
    <mergeCell ref="D11:D12"/>
    <mergeCell ref="E11:E12"/>
    <mergeCell ref="B11:B14"/>
    <mergeCell ref="C13:C14"/>
    <mergeCell ref="E17:E18"/>
    <mergeCell ref="C15:C16"/>
    <mergeCell ref="D15:D16"/>
    <mergeCell ref="E15:E16"/>
    <mergeCell ref="C17:C18"/>
    <mergeCell ref="D17:D18"/>
    <mergeCell ref="B29:B32"/>
    <mergeCell ref="B25:B28"/>
    <mergeCell ref="C24:F24"/>
    <mergeCell ref="B7:B10"/>
    <mergeCell ref="C9:C10"/>
    <mergeCell ref="D9:D10"/>
    <mergeCell ref="E9:E10"/>
    <mergeCell ref="F9:F10"/>
    <mergeCell ref="D13:D14"/>
    <mergeCell ref="E13:E14"/>
    <mergeCell ref="F25:F28"/>
    <mergeCell ref="C29:C32"/>
    <mergeCell ref="D29:D32"/>
    <mergeCell ref="E29:E32"/>
    <mergeCell ref="F29:F32"/>
    <mergeCell ref="C25:C28"/>
    <mergeCell ref="D25:D28"/>
    <mergeCell ref="E25:E28"/>
    <mergeCell ref="G9:G10"/>
    <mergeCell ref="H9:H10"/>
    <mergeCell ref="G11:G12"/>
    <mergeCell ref="H11:H12"/>
    <mergeCell ref="G13:G14"/>
    <mergeCell ref="H13:H14"/>
    <mergeCell ref="G15:G16"/>
    <mergeCell ref="H15:H16"/>
    <mergeCell ref="F13:F14"/>
    <mergeCell ref="F15:F16"/>
    <mergeCell ref="F17:F18"/>
    <mergeCell ref="G29:G32"/>
    <mergeCell ref="H29:H32"/>
    <mergeCell ref="G17:G18"/>
    <mergeCell ref="H17:H18"/>
    <mergeCell ref="H25:H28"/>
    <mergeCell ref="G25:G28"/>
    <mergeCell ref="G24:H24"/>
    <mergeCell ref="I7:I10"/>
    <mergeCell ref="J7:J10"/>
    <mergeCell ref="K7:K10"/>
    <mergeCell ref="I11:I14"/>
    <mergeCell ref="J11:J14"/>
    <mergeCell ref="K15:K18"/>
    <mergeCell ref="J15:J18"/>
    <mergeCell ref="I15:I18"/>
    <mergeCell ref="K11:K14"/>
    <mergeCell ref="K29:K32"/>
    <mergeCell ref="J29:J32"/>
    <mergeCell ref="I29:I32"/>
    <mergeCell ref="K25:K28"/>
    <mergeCell ref="J25:J28"/>
    <mergeCell ref="I25:I28"/>
  </mergeCells>
  <phoneticPr fontId="3"/>
  <conditionalFormatting sqref="E7:E18 C7:C18 G7:G18 I7:K18 B25:C32 E25:E32 G25:G32 I25:K32">
    <cfRule type="cellIs" dxfId="43"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2" orientation="landscape" r:id="rId1"/>
  <headerFooter alignWithMargins="0">
    <oddHeader>&amp;L保育所</oddHeader>
    <oddFooter>&amp;C12ページ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7"/>
    <pageSetUpPr fitToPage="1"/>
  </sheetPr>
  <dimension ref="A1:P29"/>
  <sheetViews>
    <sheetView showGridLines="0" view="pageBreakPreview" zoomScale="90" zoomScaleNormal="100" zoomScaleSheetLayoutView="90" workbookViewId="0">
      <selection activeCell="Q23" sqref="Q23"/>
    </sheetView>
  </sheetViews>
  <sheetFormatPr defaultColWidth="9" defaultRowHeight="13"/>
  <cols>
    <col min="1" max="1" width="8.6328125" style="4" customWidth="1"/>
    <col min="2" max="2" width="5.6328125" style="4" customWidth="1"/>
    <col min="3" max="3" width="2.90625" style="4" customWidth="1"/>
    <col min="4" max="4" width="14.08984375" style="4" customWidth="1"/>
    <col min="5" max="5" width="2.90625" style="4" customWidth="1"/>
    <col min="6" max="6" width="14.08984375" style="4" customWidth="1"/>
    <col min="7" max="7" width="2.90625" style="4" customWidth="1"/>
    <col min="8" max="8" width="10.08984375" style="4" customWidth="1"/>
    <col min="9" max="9" width="5.6328125" style="4" customWidth="1"/>
    <col min="10" max="10" width="2.90625" style="4" customWidth="1"/>
    <col min="11" max="11" width="1.81640625" style="4" customWidth="1"/>
    <col min="12" max="12" width="8.08984375" style="4" customWidth="1"/>
    <col min="13" max="13" width="5.6328125" style="4" customWidth="1"/>
    <col min="14" max="14" width="2.90625" style="4" customWidth="1"/>
    <col min="15" max="16" width="24.6328125" style="4" customWidth="1"/>
    <col min="17" max="16384" width="9" style="4"/>
  </cols>
  <sheetData>
    <row r="1" spans="1:16" s="13" customFormat="1">
      <c r="A1" s="13" t="s">
        <v>516</v>
      </c>
    </row>
    <row r="2" spans="1:16" s="13" customFormat="1" ht="6.65" customHeight="1"/>
    <row r="3" spans="1:16">
      <c r="A3" s="4" t="s">
        <v>340</v>
      </c>
    </row>
    <row r="4" spans="1:16" ht="7.75" customHeight="1"/>
    <row r="5" spans="1:16" ht="27" customHeight="1">
      <c r="A5" s="1059" t="s">
        <v>332</v>
      </c>
      <c r="B5" s="1060"/>
      <c r="C5" s="1060"/>
      <c r="D5" s="1056" t="s">
        <v>341</v>
      </c>
      <c r="E5" s="1058"/>
      <c r="F5" s="1058" t="s">
        <v>333</v>
      </c>
      <c r="G5" s="1060"/>
      <c r="H5" s="1056" t="s">
        <v>56</v>
      </c>
      <c r="I5" s="1057"/>
      <c r="J5" s="1057"/>
      <c r="K5" s="1057"/>
      <c r="L5" s="1057"/>
      <c r="M5" s="1057"/>
      <c r="N5" s="1058"/>
      <c r="O5" s="61" t="s">
        <v>335</v>
      </c>
      <c r="P5" s="60" t="s">
        <v>255</v>
      </c>
    </row>
    <row r="6" spans="1:16" ht="18.75" customHeight="1">
      <c r="A6" s="1061" t="s">
        <v>256</v>
      </c>
      <c r="B6" s="1055"/>
      <c r="C6" s="1054" t="s">
        <v>324</v>
      </c>
      <c r="D6" s="1051"/>
      <c r="E6" s="1054" t="s">
        <v>338</v>
      </c>
      <c r="F6" s="1051"/>
      <c r="G6" s="1054" t="s">
        <v>338</v>
      </c>
      <c r="H6" s="24" t="s">
        <v>76</v>
      </c>
      <c r="I6" s="23"/>
      <c r="J6" s="23" t="s">
        <v>338</v>
      </c>
      <c r="K6" s="1055"/>
      <c r="L6" s="23" t="s">
        <v>252</v>
      </c>
      <c r="M6" s="23"/>
      <c r="N6" s="35" t="s">
        <v>338</v>
      </c>
      <c r="O6" s="1051"/>
      <c r="P6" s="1052"/>
    </row>
    <row r="7" spans="1:16" ht="18.75" customHeight="1">
      <c r="A7" s="1048"/>
      <c r="B7" s="1049"/>
      <c r="C7" s="737"/>
      <c r="D7" s="736"/>
      <c r="E7" s="737"/>
      <c r="F7" s="736"/>
      <c r="G7" s="737"/>
      <c r="H7" s="58" t="s">
        <v>77</v>
      </c>
      <c r="I7" s="33"/>
      <c r="J7" s="33" t="s">
        <v>338</v>
      </c>
      <c r="K7" s="1049"/>
      <c r="L7" s="33"/>
      <c r="M7" s="33"/>
      <c r="N7" s="31"/>
      <c r="O7" s="736"/>
      <c r="P7" s="1001"/>
    </row>
    <row r="8" spans="1:16" ht="18.75" customHeight="1">
      <c r="A8" s="1043" t="s">
        <v>257</v>
      </c>
      <c r="B8" s="1045"/>
      <c r="C8" s="775" t="s">
        <v>324</v>
      </c>
      <c r="D8" s="774"/>
      <c r="E8" s="775" t="s">
        <v>338</v>
      </c>
      <c r="F8" s="774"/>
      <c r="G8" s="775" t="s">
        <v>338</v>
      </c>
      <c r="H8" s="51" t="s">
        <v>76</v>
      </c>
      <c r="I8" s="34"/>
      <c r="J8" s="34" t="s">
        <v>338</v>
      </c>
      <c r="K8" s="1045"/>
      <c r="L8" s="34" t="s">
        <v>252</v>
      </c>
      <c r="M8" s="34"/>
      <c r="N8" s="32" t="s">
        <v>338</v>
      </c>
      <c r="O8" s="774"/>
      <c r="P8" s="1053"/>
    </row>
    <row r="9" spans="1:16" ht="18.75" customHeight="1">
      <c r="A9" s="1048"/>
      <c r="B9" s="1049"/>
      <c r="C9" s="737"/>
      <c r="D9" s="736"/>
      <c r="E9" s="737"/>
      <c r="F9" s="736"/>
      <c r="G9" s="737"/>
      <c r="H9" s="58" t="s">
        <v>77</v>
      </c>
      <c r="I9" s="33"/>
      <c r="J9" s="33" t="s">
        <v>338</v>
      </c>
      <c r="K9" s="1049"/>
      <c r="L9" s="33"/>
      <c r="M9" s="33"/>
      <c r="N9" s="31"/>
      <c r="O9" s="736"/>
      <c r="P9" s="1001"/>
    </row>
    <row r="10" spans="1:16" ht="18.75" customHeight="1">
      <c r="A10" s="1043" t="s">
        <v>258</v>
      </c>
      <c r="B10" s="1045"/>
      <c r="C10" s="775" t="s">
        <v>323</v>
      </c>
      <c r="D10" s="774"/>
      <c r="E10" s="775" t="s">
        <v>338</v>
      </c>
      <c r="F10" s="774"/>
      <c r="G10" s="775" t="s">
        <v>338</v>
      </c>
      <c r="H10" s="51" t="s">
        <v>76</v>
      </c>
      <c r="I10" s="34"/>
      <c r="J10" s="34" t="s">
        <v>338</v>
      </c>
      <c r="K10" s="1045"/>
      <c r="L10" s="34" t="s">
        <v>252</v>
      </c>
      <c r="M10" s="34"/>
      <c r="N10" s="32" t="s">
        <v>338</v>
      </c>
      <c r="O10" s="774"/>
      <c r="P10" s="1053"/>
    </row>
    <row r="11" spans="1:16" ht="18.75" customHeight="1">
      <c r="A11" s="1048"/>
      <c r="B11" s="1049"/>
      <c r="C11" s="737"/>
      <c r="D11" s="736"/>
      <c r="E11" s="737"/>
      <c r="F11" s="736"/>
      <c r="G11" s="737"/>
      <c r="H11" s="58" t="s">
        <v>77</v>
      </c>
      <c r="I11" s="33"/>
      <c r="J11" s="33" t="s">
        <v>338</v>
      </c>
      <c r="K11" s="1049"/>
      <c r="L11" s="33"/>
      <c r="M11" s="33"/>
      <c r="N11" s="31"/>
      <c r="O11" s="736"/>
      <c r="P11" s="1001"/>
    </row>
    <row r="12" spans="1:16" ht="18.75" customHeight="1">
      <c r="A12" s="1043" t="s">
        <v>259</v>
      </c>
      <c r="B12" s="1045"/>
      <c r="C12" s="775" t="s">
        <v>323</v>
      </c>
      <c r="D12" s="774"/>
      <c r="E12" s="775" t="s">
        <v>338</v>
      </c>
      <c r="F12" s="774"/>
      <c r="G12" s="775" t="s">
        <v>338</v>
      </c>
      <c r="H12" s="51" t="s">
        <v>76</v>
      </c>
      <c r="I12" s="34"/>
      <c r="J12" s="34" t="s">
        <v>338</v>
      </c>
      <c r="K12" s="1045"/>
      <c r="L12" s="34" t="s">
        <v>252</v>
      </c>
      <c r="M12" s="34"/>
      <c r="N12" s="32" t="s">
        <v>338</v>
      </c>
      <c r="O12" s="774"/>
      <c r="P12" s="1053"/>
    </row>
    <row r="13" spans="1:16" ht="18.75" customHeight="1">
      <c r="A13" s="1048"/>
      <c r="B13" s="1049"/>
      <c r="C13" s="737"/>
      <c r="D13" s="736"/>
      <c r="E13" s="737"/>
      <c r="F13" s="736"/>
      <c r="G13" s="737"/>
      <c r="H13" s="58" t="s">
        <v>77</v>
      </c>
      <c r="I13" s="33"/>
      <c r="J13" s="33" t="s">
        <v>338</v>
      </c>
      <c r="K13" s="1049"/>
      <c r="L13" s="33"/>
      <c r="M13" s="33"/>
      <c r="N13" s="31"/>
      <c r="O13" s="736"/>
      <c r="P13" s="1001"/>
    </row>
    <row r="14" spans="1:16" ht="18.75" customHeight="1">
      <c r="A14" s="1043" t="s">
        <v>260</v>
      </c>
      <c r="B14" s="1045"/>
      <c r="C14" s="775" t="s">
        <v>323</v>
      </c>
      <c r="D14" s="774"/>
      <c r="E14" s="775" t="s">
        <v>338</v>
      </c>
      <c r="F14" s="774"/>
      <c r="G14" s="775" t="s">
        <v>338</v>
      </c>
      <c r="H14" s="51" t="s">
        <v>76</v>
      </c>
      <c r="I14" s="34"/>
      <c r="J14" s="34" t="s">
        <v>338</v>
      </c>
      <c r="K14" s="1045"/>
      <c r="L14" s="34" t="s">
        <v>252</v>
      </c>
      <c r="M14" s="34"/>
      <c r="N14" s="32" t="s">
        <v>338</v>
      </c>
      <c r="O14" s="774"/>
      <c r="P14" s="1053"/>
    </row>
    <row r="15" spans="1:16" ht="18.75" customHeight="1">
      <c r="A15" s="1048"/>
      <c r="B15" s="1049"/>
      <c r="C15" s="737"/>
      <c r="D15" s="736"/>
      <c r="E15" s="737"/>
      <c r="F15" s="736"/>
      <c r="G15" s="737"/>
      <c r="H15" s="58" t="s">
        <v>77</v>
      </c>
      <c r="I15" s="33"/>
      <c r="J15" s="33" t="s">
        <v>338</v>
      </c>
      <c r="K15" s="1049"/>
      <c r="L15" s="33"/>
      <c r="M15" s="33"/>
      <c r="N15" s="31"/>
      <c r="O15" s="736"/>
      <c r="P15" s="1001"/>
    </row>
    <row r="16" spans="1:16" ht="18.75" customHeight="1">
      <c r="A16" s="1043" t="s">
        <v>261</v>
      </c>
      <c r="B16" s="1045"/>
      <c r="C16" s="775" t="s">
        <v>323</v>
      </c>
      <c r="D16" s="774"/>
      <c r="E16" s="775" t="s">
        <v>338</v>
      </c>
      <c r="F16" s="774"/>
      <c r="G16" s="775" t="s">
        <v>338</v>
      </c>
      <c r="H16" s="51" t="s">
        <v>76</v>
      </c>
      <c r="I16" s="34"/>
      <c r="J16" s="34" t="s">
        <v>338</v>
      </c>
      <c r="K16" s="1045"/>
      <c r="L16" s="34" t="s">
        <v>252</v>
      </c>
      <c r="M16" s="34"/>
      <c r="N16" s="32" t="s">
        <v>338</v>
      </c>
      <c r="O16" s="774"/>
      <c r="P16" s="1053"/>
    </row>
    <row r="17" spans="1:16" ht="18.75" customHeight="1">
      <c r="A17" s="1048"/>
      <c r="B17" s="1049"/>
      <c r="C17" s="737"/>
      <c r="D17" s="736"/>
      <c r="E17" s="737"/>
      <c r="F17" s="736"/>
      <c r="G17" s="737"/>
      <c r="H17" s="58" t="s">
        <v>77</v>
      </c>
      <c r="I17" s="33"/>
      <c r="J17" s="33" t="s">
        <v>338</v>
      </c>
      <c r="K17" s="1049"/>
      <c r="L17" s="33"/>
      <c r="M17" s="33"/>
      <c r="N17" s="31"/>
      <c r="O17" s="736"/>
      <c r="P17" s="1001"/>
    </row>
    <row r="18" spans="1:16" ht="18.75" customHeight="1">
      <c r="A18" s="1043" t="s">
        <v>117</v>
      </c>
      <c r="B18" s="1045"/>
      <c r="C18" s="775" t="s">
        <v>323</v>
      </c>
      <c r="D18" s="774"/>
      <c r="E18" s="775" t="s">
        <v>338</v>
      </c>
      <c r="F18" s="774"/>
      <c r="G18" s="775" t="s">
        <v>338</v>
      </c>
      <c r="H18" s="51" t="s">
        <v>76</v>
      </c>
      <c r="I18" s="34"/>
      <c r="J18" s="34" t="s">
        <v>338</v>
      </c>
      <c r="K18" s="1045"/>
      <c r="L18" s="34" t="s">
        <v>252</v>
      </c>
      <c r="M18" s="34"/>
      <c r="N18" s="32" t="s">
        <v>338</v>
      </c>
      <c r="O18" s="774"/>
      <c r="P18" s="1053"/>
    </row>
    <row r="19" spans="1:16" ht="18.75" customHeight="1">
      <c r="A19" s="1048"/>
      <c r="B19" s="1049"/>
      <c r="C19" s="737"/>
      <c r="D19" s="736"/>
      <c r="E19" s="737"/>
      <c r="F19" s="736"/>
      <c r="G19" s="737"/>
      <c r="H19" s="58" t="s">
        <v>77</v>
      </c>
      <c r="I19" s="33"/>
      <c r="J19" s="33" t="s">
        <v>338</v>
      </c>
      <c r="K19" s="1049"/>
      <c r="L19" s="33"/>
      <c r="M19" s="33"/>
      <c r="N19" s="31"/>
      <c r="O19" s="736"/>
      <c r="P19" s="1001"/>
    </row>
    <row r="20" spans="1:16" ht="18.75" customHeight="1">
      <c r="A20" s="1043" t="s">
        <v>118</v>
      </c>
      <c r="B20" s="1045"/>
      <c r="C20" s="775" t="s">
        <v>323</v>
      </c>
      <c r="D20" s="774"/>
      <c r="E20" s="775" t="s">
        <v>338</v>
      </c>
      <c r="F20" s="774"/>
      <c r="G20" s="775" t="s">
        <v>338</v>
      </c>
      <c r="H20" s="51" t="s">
        <v>76</v>
      </c>
      <c r="I20" s="34"/>
      <c r="J20" s="34" t="s">
        <v>338</v>
      </c>
      <c r="K20" s="1045"/>
      <c r="L20" s="34" t="s">
        <v>252</v>
      </c>
      <c r="M20" s="34"/>
      <c r="N20" s="32" t="s">
        <v>338</v>
      </c>
      <c r="O20" s="774"/>
      <c r="P20" s="1053"/>
    </row>
    <row r="21" spans="1:16" ht="18.75" customHeight="1">
      <c r="A21" s="1048"/>
      <c r="B21" s="1049"/>
      <c r="C21" s="737"/>
      <c r="D21" s="736"/>
      <c r="E21" s="737"/>
      <c r="F21" s="736"/>
      <c r="G21" s="737"/>
      <c r="H21" s="58" t="s">
        <v>77</v>
      </c>
      <c r="I21" s="33"/>
      <c r="J21" s="33" t="s">
        <v>338</v>
      </c>
      <c r="K21" s="1049"/>
      <c r="L21" s="33"/>
      <c r="M21" s="33"/>
      <c r="N21" s="31"/>
      <c r="O21" s="736"/>
      <c r="P21" s="1001"/>
    </row>
    <row r="22" spans="1:16" ht="18.75" customHeight="1">
      <c r="A22" s="1043" t="s">
        <v>119</v>
      </c>
      <c r="B22" s="1045"/>
      <c r="C22" s="775" t="s">
        <v>323</v>
      </c>
      <c r="D22" s="774"/>
      <c r="E22" s="775" t="s">
        <v>338</v>
      </c>
      <c r="F22" s="774"/>
      <c r="G22" s="775" t="s">
        <v>338</v>
      </c>
      <c r="H22" s="51" t="s">
        <v>76</v>
      </c>
      <c r="I22" s="34"/>
      <c r="J22" s="34" t="s">
        <v>338</v>
      </c>
      <c r="K22" s="1045"/>
      <c r="L22" s="34" t="s">
        <v>252</v>
      </c>
      <c r="M22" s="34"/>
      <c r="N22" s="32" t="s">
        <v>338</v>
      </c>
      <c r="O22" s="774"/>
      <c r="P22" s="1053"/>
    </row>
    <row r="23" spans="1:16" ht="18.75" customHeight="1">
      <c r="A23" s="1048"/>
      <c r="B23" s="1049"/>
      <c r="C23" s="737"/>
      <c r="D23" s="736"/>
      <c r="E23" s="737"/>
      <c r="F23" s="736"/>
      <c r="G23" s="737"/>
      <c r="H23" s="58" t="s">
        <v>77</v>
      </c>
      <c r="I23" s="33"/>
      <c r="J23" s="33" t="s">
        <v>338</v>
      </c>
      <c r="K23" s="1049"/>
      <c r="L23" s="33"/>
      <c r="M23" s="33"/>
      <c r="N23" s="31"/>
      <c r="O23" s="736"/>
      <c r="P23" s="1001"/>
    </row>
    <row r="24" spans="1:16" ht="18.75" customHeight="1">
      <c r="A24" s="1043" t="s">
        <v>51</v>
      </c>
      <c r="B24" s="1045"/>
      <c r="C24" s="775" t="s">
        <v>323</v>
      </c>
      <c r="D24" s="774"/>
      <c r="E24" s="775" t="s">
        <v>338</v>
      </c>
      <c r="F24" s="774"/>
      <c r="G24" s="775" t="s">
        <v>338</v>
      </c>
      <c r="H24" s="51" t="s">
        <v>76</v>
      </c>
      <c r="I24" s="34"/>
      <c r="J24" s="34" t="s">
        <v>338</v>
      </c>
      <c r="K24" s="1045"/>
      <c r="L24" s="34" t="s">
        <v>252</v>
      </c>
      <c r="M24" s="34"/>
      <c r="N24" s="32" t="s">
        <v>338</v>
      </c>
      <c r="O24" s="774"/>
      <c r="P24" s="1053"/>
    </row>
    <row r="25" spans="1:16" ht="18.75" customHeight="1">
      <c r="A25" s="1048"/>
      <c r="B25" s="1049"/>
      <c r="C25" s="737"/>
      <c r="D25" s="736"/>
      <c r="E25" s="737"/>
      <c r="F25" s="736"/>
      <c r="G25" s="737"/>
      <c r="H25" s="58" t="s">
        <v>77</v>
      </c>
      <c r="I25" s="33"/>
      <c r="J25" s="33" t="s">
        <v>338</v>
      </c>
      <c r="K25" s="1049"/>
      <c r="L25" s="33"/>
      <c r="M25" s="33"/>
      <c r="N25" s="31"/>
      <c r="O25" s="736"/>
      <c r="P25" s="1001"/>
    </row>
    <row r="26" spans="1:16" ht="18.75" customHeight="1">
      <c r="A26" s="1043" t="s">
        <v>52</v>
      </c>
      <c r="B26" s="1045"/>
      <c r="C26" s="775" t="s">
        <v>323</v>
      </c>
      <c r="D26" s="774"/>
      <c r="E26" s="775" t="s">
        <v>338</v>
      </c>
      <c r="F26" s="774"/>
      <c r="G26" s="775" t="s">
        <v>338</v>
      </c>
      <c r="H26" s="51" t="s">
        <v>76</v>
      </c>
      <c r="I26" s="34"/>
      <c r="J26" s="34" t="s">
        <v>338</v>
      </c>
      <c r="K26" s="1045"/>
      <c r="L26" s="34" t="s">
        <v>252</v>
      </c>
      <c r="M26" s="34"/>
      <c r="N26" s="32" t="s">
        <v>338</v>
      </c>
      <c r="O26" s="774"/>
      <c r="P26" s="1053"/>
    </row>
    <row r="27" spans="1:16" ht="18.75" customHeight="1">
      <c r="A27" s="1048"/>
      <c r="B27" s="1049"/>
      <c r="C27" s="737"/>
      <c r="D27" s="736"/>
      <c r="E27" s="737"/>
      <c r="F27" s="736"/>
      <c r="G27" s="737"/>
      <c r="H27" s="58" t="s">
        <v>77</v>
      </c>
      <c r="I27" s="33"/>
      <c r="J27" s="33" t="s">
        <v>338</v>
      </c>
      <c r="K27" s="1049"/>
      <c r="L27" s="33"/>
      <c r="M27" s="33"/>
      <c r="N27" s="31"/>
      <c r="O27" s="736"/>
      <c r="P27" s="1001"/>
    </row>
    <row r="28" spans="1:16" ht="18.75" customHeight="1">
      <c r="A28" s="1043" t="s">
        <v>53</v>
      </c>
      <c r="B28" s="1045"/>
      <c r="C28" s="775" t="s">
        <v>323</v>
      </c>
      <c r="D28" s="774"/>
      <c r="E28" s="775" t="s">
        <v>338</v>
      </c>
      <c r="F28" s="774"/>
      <c r="G28" s="775" t="s">
        <v>338</v>
      </c>
      <c r="H28" s="51" t="s">
        <v>76</v>
      </c>
      <c r="I28" s="34"/>
      <c r="J28" s="34" t="s">
        <v>338</v>
      </c>
      <c r="K28" s="1045"/>
      <c r="L28" s="34" t="s">
        <v>252</v>
      </c>
      <c r="M28" s="34"/>
      <c r="N28" s="32" t="s">
        <v>338</v>
      </c>
      <c r="O28" s="774"/>
      <c r="P28" s="1053"/>
    </row>
    <row r="29" spans="1:16" ht="18.75" customHeight="1">
      <c r="A29" s="1044"/>
      <c r="B29" s="1046"/>
      <c r="C29" s="1047"/>
      <c r="D29" s="1050"/>
      <c r="E29" s="1047"/>
      <c r="F29" s="1050"/>
      <c r="G29" s="1047"/>
      <c r="H29" s="59" t="s">
        <v>77</v>
      </c>
      <c r="I29" s="22"/>
      <c r="J29" s="22" t="s">
        <v>338</v>
      </c>
      <c r="K29" s="1046"/>
      <c r="L29" s="22"/>
      <c r="M29" s="22"/>
      <c r="N29" s="37"/>
      <c r="O29" s="1050"/>
      <c r="P29" s="1015"/>
    </row>
  </sheetData>
  <mergeCells count="124">
    <mergeCell ref="B14:B15"/>
    <mergeCell ref="B16:B17"/>
    <mergeCell ref="D12:D13"/>
    <mergeCell ref="D14:D15"/>
    <mergeCell ref="D16:D17"/>
    <mergeCell ref="D8:D9"/>
    <mergeCell ref="D10:D11"/>
    <mergeCell ref="D6:D7"/>
    <mergeCell ref="E18:E19"/>
    <mergeCell ref="B18:B19"/>
    <mergeCell ref="D18:D19"/>
    <mergeCell ref="E6:E7"/>
    <mergeCell ref="E8:E9"/>
    <mergeCell ref="B6:B7"/>
    <mergeCell ref="C6:C7"/>
    <mergeCell ref="C8:C9"/>
    <mergeCell ref="C22:C23"/>
    <mergeCell ref="C18:C19"/>
    <mergeCell ref="E24:E25"/>
    <mergeCell ref="H5:N5"/>
    <mergeCell ref="F12:F13"/>
    <mergeCell ref="G12:G13"/>
    <mergeCell ref="G8:G9"/>
    <mergeCell ref="F10:F11"/>
    <mergeCell ref="G10:G11"/>
    <mergeCell ref="F6:F7"/>
    <mergeCell ref="D5:E5"/>
    <mergeCell ref="A5:C5"/>
    <mergeCell ref="F5:G5"/>
    <mergeCell ref="A16:A17"/>
    <mergeCell ref="A18:A19"/>
    <mergeCell ref="F8:F9"/>
    <mergeCell ref="A6:A7"/>
    <mergeCell ref="A14:A15"/>
    <mergeCell ref="P22:P23"/>
    <mergeCell ref="E22:E23"/>
    <mergeCell ref="E20:E21"/>
    <mergeCell ref="G20:G21"/>
    <mergeCell ref="F26:F27"/>
    <mergeCell ref="O12:O13"/>
    <mergeCell ref="P12:P13"/>
    <mergeCell ref="O14:O15"/>
    <mergeCell ref="P14:P15"/>
    <mergeCell ref="P18:P19"/>
    <mergeCell ref="O20:O21"/>
    <mergeCell ref="P24:P25"/>
    <mergeCell ref="G16:G17"/>
    <mergeCell ref="F14:F15"/>
    <mergeCell ref="P16:P17"/>
    <mergeCell ref="O18:O19"/>
    <mergeCell ref="O26:O27"/>
    <mergeCell ref="P26:P27"/>
    <mergeCell ref="E26:E27"/>
    <mergeCell ref="O6:O7"/>
    <mergeCell ref="P6:P7"/>
    <mergeCell ref="O8:O9"/>
    <mergeCell ref="P8:P9"/>
    <mergeCell ref="O10:O11"/>
    <mergeCell ref="P10:P11"/>
    <mergeCell ref="D26:D27"/>
    <mergeCell ref="P28:P29"/>
    <mergeCell ref="E28:E29"/>
    <mergeCell ref="F28:F29"/>
    <mergeCell ref="G28:G29"/>
    <mergeCell ref="K28:K29"/>
    <mergeCell ref="E10:E11"/>
    <mergeCell ref="E12:E13"/>
    <mergeCell ref="E14:E15"/>
    <mergeCell ref="G6:G7"/>
    <mergeCell ref="K14:K15"/>
    <mergeCell ref="K10:K11"/>
    <mergeCell ref="K12:K13"/>
    <mergeCell ref="G14:G15"/>
    <mergeCell ref="K8:K9"/>
    <mergeCell ref="K6:K7"/>
    <mergeCell ref="G24:G25"/>
    <mergeCell ref="P20:P21"/>
    <mergeCell ref="O28:O29"/>
    <mergeCell ref="G26:G27"/>
    <mergeCell ref="O16:O17"/>
    <mergeCell ref="D24:D25"/>
    <mergeCell ref="O24:O25"/>
    <mergeCell ref="G22:G23"/>
    <mergeCell ref="F22:F23"/>
    <mergeCell ref="D22:D23"/>
    <mergeCell ref="F16:F17"/>
    <mergeCell ref="F24:F25"/>
    <mergeCell ref="G18:G19"/>
    <mergeCell ref="F18:F19"/>
    <mergeCell ref="F20:F21"/>
    <mergeCell ref="E16:E17"/>
    <mergeCell ref="K16:K17"/>
    <mergeCell ref="K18:K19"/>
    <mergeCell ref="K26:K27"/>
    <mergeCell ref="K24:K25"/>
    <mergeCell ref="K22:K23"/>
    <mergeCell ref="K20:K21"/>
    <mergeCell ref="D28:D29"/>
    <mergeCell ref="O22:O23"/>
    <mergeCell ref="D20:D21"/>
    <mergeCell ref="A28:A29"/>
    <mergeCell ref="B28:B29"/>
    <mergeCell ref="C28:C29"/>
    <mergeCell ref="A24:A25"/>
    <mergeCell ref="B24:B25"/>
    <mergeCell ref="C24:C25"/>
    <mergeCell ref="A26:A27"/>
    <mergeCell ref="B26:B27"/>
    <mergeCell ref="A8:A9"/>
    <mergeCell ref="A10:A11"/>
    <mergeCell ref="A12:A13"/>
    <mergeCell ref="B8:B9"/>
    <mergeCell ref="B10:B11"/>
    <mergeCell ref="B12:B13"/>
    <mergeCell ref="C10:C11"/>
    <mergeCell ref="C12:C13"/>
    <mergeCell ref="C14:C15"/>
    <mergeCell ref="C16:C17"/>
    <mergeCell ref="C26:C27"/>
    <mergeCell ref="A20:A21"/>
    <mergeCell ref="B20:B21"/>
    <mergeCell ref="A22:A23"/>
    <mergeCell ref="B22:B23"/>
    <mergeCell ref="C20:C21"/>
  </mergeCells>
  <phoneticPr fontId="3"/>
  <conditionalFormatting sqref="B6:B29 D6:D29 F6:F29 I6:I29 M28 M26 M24 M22 M20 M18 M16 M14 M12 M10 M8 M6 O6:P29">
    <cfRule type="cellIs" dxfId="42"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&amp;C13ページ</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7"/>
    <pageSetUpPr fitToPage="1"/>
  </sheetPr>
  <dimension ref="A1:Q23"/>
  <sheetViews>
    <sheetView showGridLines="0" view="pageBreakPreview" zoomScaleNormal="100" zoomScaleSheetLayoutView="100" workbookViewId="0">
      <selection activeCell="C18" sqref="C18:I18"/>
    </sheetView>
  </sheetViews>
  <sheetFormatPr defaultColWidth="9" defaultRowHeight="13"/>
  <cols>
    <col min="1" max="1" width="2.6328125" style="4" customWidth="1"/>
    <col min="2" max="2" width="43.08984375" style="4" customWidth="1"/>
    <col min="3" max="3" width="6" style="4" customWidth="1"/>
    <col min="4" max="9" width="4.08984375" style="4" customWidth="1"/>
    <col min="10" max="10" width="43.08984375" style="4" customWidth="1"/>
    <col min="11" max="11" width="6" style="4" customWidth="1"/>
    <col min="12" max="17" width="4.08984375" style="4" customWidth="1"/>
    <col min="18" max="16384" width="9" style="4"/>
  </cols>
  <sheetData>
    <row r="1" spans="1:17" s="13" customFormat="1">
      <c r="A1" s="13" t="s">
        <v>142</v>
      </c>
    </row>
    <row r="2" spans="1:17" s="13" customFormat="1">
      <c r="A2" s="13" t="s">
        <v>97</v>
      </c>
      <c r="Q2" s="352"/>
    </row>
    <row r="3" spans="1:17" ht="7.75" customHeight="1">
      <c r="Q3" s="12"/>
    </row>
    <row r="4" spans="1:17">
      <c r="B4" s="26" t="s">
        <v>521</v>
      </c>
      <c r="C4" s="26"/>
      <c r="D4" s="26"/>
      <c r="E4" s="26"/>
      <c r="F4" s="26"/>
      <c r="G4" s="26"/>
      <c r="H4" s="26"/>
      <c r="I4" s="26"/>
      <c r="J4" s="26"/>
      <c r="K4" s="26"/>
    </row>
    <row r="5" spans="1:17" ht="12.65" customHeight="1">
      <c r="B5" s="4" t="s">
        <v>44</v>
      </c>
      <c r="D5" s="26"/>
      <c r="E5" s="26"/>
      <c r="F5" s="26"/>
      <c r="G5" s="26"/>
      <c r="H5" s="26"/>
      <c r="I5" s="26"/>
      <c r="J5" s="26"/>
      <c r="K5" s="26"/>
    </row>
    <row r="6" spans="1:17">
      <c r="D6" s="26"/>
      <c r="E6" s="26"/>
      <c r="F6" s="26"/>
      <c r="G6" s="26"/>
      <c r="H6" s="26"/>
      <c r="I6" s="26"/>
      <c r="J6" s="26"/>
      <c r="K6" s="26"/>
    </row>
    <row r="7" spans="1:17" ht="27.75" customHeight="1">
      <c r="B7" s="353" t="s">
        <v>524</v>
      </c>
      <c r="C7" s="850"/>
      <c r="D7" s="1075"/>
      <c r="E7" s="1075"/>
      <c r="F7" s="1075"/>
      <c r="G7" s="1075"/>
      <c r="H7" s="1075"/>
      <c r="I7" s="1076"/>
      <c r="J7" s="353" t="s">
        <v>525</v>
      </c>
      <c r="K7" s="850"/>
      <c r="L7" s="1075"/>
      <c r="M7" s="1075"/>
      <c r="N7" s="1075"/>
      <c r="O7" s="1075"/>
      <c r="P7" s="1075"/>
      <c r="Q7" s="1076"/>
    </row>
    <row r="8" spans="1:17" ht="27.75" customHeight="1">
      <c r="B8" s="354" t="s">
        <v>29</v>
      </c>
      <c r="C8" s="554"/>
      <c r="D8" s="604"/>
      <c r="E8" s="27" t="s">
        <v>80</v>
      </c>
      <c r="F8" s="27"/>
      <c r="G8" s="29"/>
      <c r="H8" s="27"/>
      <c r="I8" s="244"/>
      <c r="J8" s="354" t="s">
        <v>517</v>
      </c>
      <c r="K8" s="554"/>
      <c r="L8" s="604"/>
      <c r="M8" s="604"/>
      <c r="N8" s="604"/>
      <c r="O8" s="604"/>
      <c r="P8" s="604"/>
      <c r="Q8" s="714"/>
    </row>
    <row r="9" spans="1:17" ht="27.75" customHeight="1">
      <c r="B9" s="354" t="s">
        <v>31</v>
      </c>
      <c r="C9" s="554"/>
      <c r="D9" s="604"/>
      <c r="E9" s="242" t="str">
        <f>IF($C$9="あり","(","")</f>
        <v/>
      </c>
      <c r="F9" s="1034"/>
      <c r="G9" s="1034"/>
      <c r="H9" s="243" t="str">
        <f>IF($C$9="あり","か所）","")</f>
        <v/>
      </c>
      <c r="I9" s="350"/>
      <c r="J9" s="354" t="s">
        <v>30</v>
      </c>
      <c r="K9" s="554"/>
      <c r="L9" s="604"/>
      <c r="M9" s="242" t="str">
        <f>IF($K$9="あり","(","")</f>
        <v/>
      </c>
      <c r="N9" s="1034"/>
      <c r="O9" s="1034"/>
      <c r="P9" s="243" t="str">
        <f>IF($K$9="あり","か所）","")</f>
        <v/>
      </c>
      <c r="Q9" s="350"/>
    </row>
    <row r="10" spans="1:17" ht="27.75" customHeight="1">
      <c r="B10" s="354" t="s">
        <v>33</v>
      </c>
      <c r="C10" s="554"/>
      <c r="D10" s="604"/>
      <c r="E10" s="27"/>
      <c r="F10" s="27"/>
      <c r="G10" s="27"/>
      <c r="H10" s="27"/>
      <c r="I10" s="41"/>
      <c r="J10" s="354" t="s">
        <v>32</v>
      </c>
      <c r="K10" s="554"/>
      <c r="L10" s="604"/>
      <c r="M10" s="27"/>
      <c r="N10" s="27"/>
      <c r="O10" s="27"/>
      <c r="P10" s="27"/>
      <c r="Q10" s="41"/>
    </row>
    <row r="11" spans="1:17" ht="27.75" customHeight="1">
      <c r="B11" s="354" t="s">
        <v>35</v>
      </c>
      <c r="C11" s="554"/>
      <c r="D11" s="604"/>
      <c r="E11" s="242" t="str">
        <f>IF($C$11="あり","(","")</f>
        <v/>
      </c>
      <c r="F11" s="1034"/>
      <c r="G11" s="1034"/>
      <c r="H11" s="243" t="str">
        <f>IF($C$11="あり","か所）","")</f>
        <v/>
      </c>
      <c r="I11" s="350"/>
      <c r="J11" s="354" t="s">
        <v>34</v>
      </c>
      <c r="K11" s="554"/>
      <c r="L11" s="604"/>
      <c r="M11" s="242" t="str">
        <f>IF($K$11="あり","(","")</f>
        <v/>
      </c>
      <c r="N11" s="1034"/>
      <c r="O11" s="1034"/>
      <c r="P11" s="243" t="str">
        <f>IF($K$11="あり","か所）","")</f>
        <v/>
      </c>
      <c r="Q11" s="350"/>
    </row>
    <row r="12" spans="1:17" ht="27.75" customHeight="1">
      <c r="B12" s="354" t="s">
        <v>37</v>
      </c>
      <c r="C12" s="554"/>
      <c r="D12" s="604"/>
      <c r="E12" s="242"/>
      <c r="F12" s="242"/>
      <c r="G12" s="45"/>
      <c r="H12" s="233"/>
      <c r="I12" s="245"/>
      <c r="J12" s="354" t="s">
        <v>36</v>
      </c>
      <c r="K12" s="554"/>
      <c r="L12" s="604"/>
      <c r="M12" s="27"/>
      <c r="N12" s="27"/>
      <c r="O12" s="27"/>
      <c r="P12" s="27"/>
      <c r="Q12" s="41"/>
    </row>
    <row r="13" spans="1:17" ht="27.75" customHeight="1">
      <c r="B13" s="354" t="s">
        <v>39</v>
      </c>
      <c r="C13" s="554"/>
      <c r="D13" s="604"/>
      <c r="E13" s="242"/>
      <c r="F13" s="242"/>
      <c r="G13" s="45"/>
      <c r="H13" s="233"/>
      <c r="I13" s="245"/>
      <c r="J13" s="354" t="s">
        <v>38</v>
      </c>
      <c r="K13" s="517"/>
      <c r="L13" s="521"/>
      <c r="M13" s="242" t="str">
        <f>IF($K$13="あり","(","")</f>
        <v/>
      </c>
      <c r="N13" s="1080"/>
      <c r="O13" s="1080"/>
      <c r="P13" s="1080"/>
      <c r="Q13" s="243" t="str">
        <f>IF($K$13="あり","）","")</f>
        <v/>
      </c>
    </row>
    <row r="14" spans="1:17" ht="27.75" customHeight="1">
      <c r="B14" s="354" t="s">
        <v>41</v>
      </c>
      <c r="C14" s="554"/>
      <c r="D14" s="604"/>
      <c r="E14" s="242"/>
      <c r="F14" s="242"/>
      <c r="G14" s="45"/>
      <c r="H14" s="233"/>
      <c r="I14" s="245"/>
      <c r="J14" s="354" t="s">
        <v>40</v>
      </c>
      <c r="K14" s="830"/>
      <c r="L14" s="1065"/>
      <c r="M14" s="1065"/>
      <c r="N14" s="1065"/>
      <c r="O14" s="1065"/>
      <c r="P14" s="1065"/>
      <c r="Q14" s="1066"/>
    </row>
    <row r="15" spans="1:17" ht="27.75" customHeight="1">
      <c r="B15" s="354" t="s">
        <v>43</v>
      </c>
      <c r="C15" s="554"/>
      <c r="D15" s="604"/>
      <c r="E15" s="242" t="str">
        <f>IF($C$15="あり","(","")</f>
        <v/>
      </c>
      <c r="F15" s="1034"/>
      <c r="G15" s="1034"/>
      <c r="H15" s="243" t="str">
        <f>IF($C$15="あり","か所）","")</f>
        <v/>
      </c>
      <c r="I15" s="350"/>
      <c r="J15" s="354" t="s">
        <v>42</v>
      </c>
      <c r="K15" s="830"/>
      <c r="L15" s="1065"/>
      <c r="M15" s="1065"/>
      <c r="N15" s="1065"/>
      <c r="O15" s="1065"/>
      <c r="P15" s="1065"/>
      <c r="Q15" s="1066"/>
    </row>
    <row r="16" spans="1:17" ht="27.75" customHeight="1">
      <c r="B16" s="355" t="s">
        <v>518</v>
      </c>
      <c r="C16" s="650"/>
      <c r="D16" s="1040"/>
      <c r="E16" s="221"/>
      <c r="F16" s="221"/>
      <c r="G16" s="221"/>
      <c r="H16" s="22"/>
      <c r="I16" s="222"/>
      <c r="J16" s="351"/>
      <c r="K16" s="1077"/>
      <c r="L16" s="1078"/>
      <c r="M16" s="1078"/>
      <c r="N16" s="1078"/>
      <c r="O16" s="1078"/>
      <c r="P16" s="1078"/>
      <c r="Q16" s="1079"/>
    </row>
    <row r="18" spans="2:17" ht="27.75" customHeight="1">
      <c r="B18" s="1062" t="s">
        <v>81</v>
      </c>
      <c r="C18" s="1067"/>
      <c r="D18" s="1068"/>
      <c r="E18" s="1068"/>
      <c r="F18" s="1068"/>
      <c r="G18" s="1068"/>
      <c r="H18" s="1068"/>
      <c r="I18" s="1068"/>
      <c r="J18" s="23" t="s">
        <v>519</v>
      </c>
      <c r="K18" s="23"/>
      <c r="L18" s="23"/>
      <c r="M18" s="23"/>
      <c r="N18" s="23"/>
      <c r="O18" s="23"/>
      <c r="P18" s="23"/>
      <c r="Q18" s="103"/>
    </row>
    <row r="19" spans="2:17" ht="27.75" customHeight="1">
      <c r="B19" s="1063"/>
      <c r="C19" s="978" t="s">
        <v>520</v>
      </c>
      <c r="D19" s="979"/>
      <c r="E19" s="979"/>
      <c r="F19" s="979"/>
      <c r="G19" s="979"/>
      <c r="H19" s="979"/>
      <c r="I19" s="979"/>
      <c r="J19" s="979"/>
      <c r="K19" s="979"/>
      <c r="L19" s="979"/>
      <c r="M19" s="979"/>
      <c r="N19" s="979"/>
      <c r="O19" s="979"/>
      <c r="P19" s="979"/>
      <c r="Q19" s="980"/>
    </row>
    <row r="20" spans="2:17" ht="27.75" customHeight="1">
      <c r="B20" s="1063"/>
      <c r="C20" s="1069"/>
      <c r="D20" s="1070"/>
      <c r="E20" s="1070"/>
      <c r="F20" s="1070"/>
      <c r="G20" s="1070"/>
      <c r="H20" s="1070"/>
      <c r="I20" s="1070"/>
      <c r="J20" s="1070"/>
      <c r="K20" s="1070"/>
      <c r="L20" s="1070"/>
      <c r="M20" s="1070"/>
      <c r="N20" s="1070"/>
      <c r="O20" s="1070"/>
      <c r="P20" s="1070"/>
      <c r="Q20" s="1071"/>
    </row>
    <row r="21" spans="2:17" ht="27.75" customHeight="1">
      <c r="B21" s="1063"/>
      <c r="C21" s="1069"/>
      <c r="D21" s="1070"/>
      <c r="E21" s="1070"/>
      <c r="F21" s="1070"/>
      <c r="G21" s="1070"/>
      <c r="H21" s="1070"/>
      <c r="I21" s="1070"/>
      <c r="J21" s="1070"/>
      <c r="K21" s="1070"/>
      <c r="L21" s="1070"/>
      <c r="M21" s="1070"/>
      <c r="N21" s="1070"/>
      <c r="O21" s="1070"/>
      <c r="P21" s="1070"/>
      <c r="Q21" s="1071"/>
    </row>
    <row r="22" spans="2:17" ht="27.75" customHeight="1">
      <c r="B22" s="1063"/>
      <c r="C22" s="1069"/>
      <c r="D22" s="1070"/>
      <c r="E22" s="1070"/>
      <c r="F22" s="1070"/>
      <c r="G22" s="1070"/>
      <c r="H22" s="1070"/>
      <c r="I22" s="1070"/>
      <c r="J22" s="1070"/>
      <c r="K22" s="1070"/>
      <c r="L22" s="1070"/>
      <c r="M22" s="1070"/>
      <c r="N22" s="1070"/>
      <c r="O22" s="1070"/>
      <c r="P22" s="1070"/>
      <c r="Q22" s="1071"/>
    </row>
    <row r="23" spans="2:17" ht="27.75" customHeight="1">
      <c r="B23" s="1064"/>
      <c r="C23" s="1072"/>
      <c r="D23" s="1073"/>
      <c r="E23" s="1073"/>
      <c r="F23" s="1073"/>
      <c r="G23" s="1073"/>
      <c r="H23" s="1073"/>
      <c r="I23" s="1073"/>
      <c r="J23" s="1073"/>
      <c r="K23" s="1073"/>
      <c r="L23" s="1073"/>
      <c r="M23" s="1073"/>
      <c r="N23" s="1073"/>
      <c r="O23" s="1073"/>
      <c r="P23" s="1073"/>
      <c r="Q23" s="1074"/>
    </row>
  </sheetData>
  <mergeCells count="30">
    <mergeCell ref="C7:I7"/>
    <mergeCell ref="K7:Q7"/>
    <mergeCell ref="K16:Q16"/>
    <mergeCell ref="N13:P13"/>
    <mergeCell ref="K8:Q8"/>
    <mergeCell ref="N11:O11"/>
    <mergeCell ref="K14:Q14"/>
    <mergeCell ref="N9:O9"/>
    <mergeCell ref="C14:D14"/>
    <mergeCell ref="C15:D15"/>
    <mergeCell ref="K9:L9"/>
    <mergeCell ref="K10:L10"/>
    <mergeCell ref="K11:L11"/>
    <mergeCell ref="K12:L12"/>
    <mergeCell ref="K13:L13"/>
    <mergeCell ref="F9:G9"/>
    <mergeCell ref="C19:Q19"/>
    <mergeCell ref="B18:B23"/>
    <mergeCell ref="K15:Q15"/>
    <mergeCell ref="C18:I18"/>
    <mergeCell ref="C20:Q23"/>
    <mergeCell ref="C16:D16"/>
    <mergeCell ref="F11:G11"/>
    <mergeCell ref="F15:G15"/>
    <mergeCell ref="C8:D8"/>
    <mergeCell ref="C9:D9"/>
    <mergeCell ref="C10:D10"/>
    <mergeCell ref="C11:D11"/>
    <mergeCell ref="C12:D12"/>
    <mergeCell ref="C13:D13"/>
  </mergeCells>
  <phoneticPr fontId="3"/>
  <conditionalFormatting sqref="K8:Q8 K9:L13 C20:Q23 C8:D16 C7 K7">
    <cfRule type="cellIs" dxfId="41" priority="23" stopIfTrue="1" operator="equal">
      <formula>""</formula>
    </cfRule>
  </conditionalFormatting>
  <conditionalFormatting sqref="K14">
    <cfRule type="cellIs" dxfId="40" priority="22" stopIfTrue="1" operator="equal">
      <formula>""</formula>
    </cfRule>
  </conditionalFormatting>
  <conditionalFormatting sqref="K15">
    <cfRule type="cellIs" dxfId="39" priority="21" stopIfTrue="1" operator="equal">
      <formula>""</formula>
    </cfRule>
  </conditionalFormatting>
  <conditionalFormatting sqref="C18">
    <cfRule type="cellIs" dxfId="38" priority="20" stopIfTrue="1" operator="equal">
      <formula>""</formula>
    </cfRule>
  </conditionalFormatting>
  <conditionalFormatting sqref="F9:G9">
    <cfRule type="cellIs" priority="18" stopIfTrue="1" operator="notEqual">
      <formula>""</formula>
    </cfRule>
    <cfRule type="expression" dxfId="37" priority="19" stopIfTrue="1">
      <formula>$C$9="あり"</formula>
    </cfRule>
  </conditionalFormatting>
  <conditionalFormatting sqref="F11:G11">
    <cfRule type="cellIs" priority="16" stopIfTrue="1" operator="notEqual">
      <formula>""</formula>
    </cfRule>
    <cfRule type="expression" dxfId="36" priority="17" stopIfTrue="1">
      <formula>$C$11="あり"</formula>
    </cfRule>
  </conditionalFormatting>
  <conditionalFormatting sqref="F15:G15">
    <cfRule type="cellIs" priority="14" stopIfTrue="1" operator="notEqual">
      <formula>""</formula>
    </cfRule>
    <cfRule type="expression" dxfId="35" priority="15" stopIfTrue="1">
      <formula>$C$15="あり"</formula>
    </cfRule>
  </conditionalFormatting>
  <conditionalFormatting sqref="N11:O11">
    <cfRule type="cellIs" priority="3" stopIfTrue="1" operator="notEqual">
      <formula>""</formula>
    </cfRule>
    <cfRule type="expression" dxfId="34" priority="4" stopIfTrue="1">
      <formula>$K$11="あり"</formula>
    </cfRule>
    <cfRule type="cellIs" priority="10" stopIfTrue="1" operator="notEqual">
      <formula>""</formula>
    </cfRule>
    <cfRule type="expression" dxfId="33" priority="11" stopIfTrue="1">
      <formula>$C$9="あり"</formula>
    </cfRule>
  </conditionalFormatting>
  <conditionalFormatting sqref="N13">
    <cfRule type="cellIs" priority="8" stopIfTrue="1" operator="notEqual">
      <formula>""</formula>
    </cfRule>
    <cfRule type="expression" dxfId="32" priority="9" stopIfTrue="1">
      <formula>$C$9="あり"</formula>
    </cfRule>
  </conditionalFormatting>
  <conditionalFormatting sqref="N9:O9">
    <cfRule type="cellIs" priority="6" stopIfTrue="1" operator="notEqual">
      <formula>""</formula>
    </cfRule>
    <cfRule type="expression" dxfId="31" priority="7" stopIfTrue="1">
      <formula>$K$9="あり"</formula>
    </cfRule>
  </conditionalFormatting>
  <conditionalFormatting sqref="N13:P13">
    <cfRule type="cellIs" priority="1" stopIfTrue="1" operator="notEqual">
      <formula>""</formula>
    </cfRule>
    <cfRule type="expression" dxfId="30" priority="2" stopIfTrue="1">
      <formula>$K$13="あり"</formula>
    </cfRule>
  </conditionalFormatting>
  <dataValidations count="1">
    <dataValidation type="list" allowBlank="1" showInputMessage="1" showErrorMessage="1" sqref="C9:D16 K9:L13" xr:uid="{00000000-0002-0000-0F00-000000000000}">
      <formula1>"あり,なし"</formula1>
    </dataValidation>
  </dataValidations>
  <printOptions horizontalCentered="1"/>
  <pageMargins left="0.39370078740157483" right="0.39370078740157483" top="0.78740157480314965" bottom="0.78740157480314965" header="0.39370078740157483" footer="0.39370078740157483"/>
  <pageSetup paperSize="9" scale="94" orientation="landscape" r:id="rId1"/>
  <headerFooter alignWithMargins="0">
    <oddHeader>&amp;L保育所</oddHeader>
    <oddFooter>&amp;C14ページ</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7"/>
    <pageSetUpPr fitToPage="1"/>
  </sheetPr>
  <dimension ref="A1:K15"/>
  <sheetViews>
    <sheetView showGridLines="0" view="pageBreakPreview" zoomScaleNormal="100" zoomScaleSheetLayoutView="100" workbookViewId="0">
      <selection activeCell="M8" sqref="M8"/>
    </sheetView>
  </sheetViews>
  <sheetFormatPr defaultColWidth="9" defaultRowHeight="13"/>
  <cols>
    <col min="1" max="1" width="5.08984375" style="4" customWidth="1"/>
    <col min="2" max="3" width="3.08984375" style="4" customWidth="1"/>
    <col min="4" max="4" width="31.08984375" style="4" customWidth="1"/>
    <col min="5" max="5" width="50.08984375" style="4" customWidth="1"/>
    <col min="6" max="8" width="6.08984375" style="4" customWidth="1"/>
    <col min="9" max="10" width="9" style="4"/>
    <col min="11" max="11" width="9" style="4" customWidth="1"/>
    <col min="12" max="16384" width="9" style="4"/>
  </cols>
  <sheetData>
    <row r="1" spans="1:11">
      <c r="A1" s="13" t="s">
        <v>102</v>
      </c>
      <c r="B1" s="13"/>
      <c r="C1" s="13"/>
      <c r="D1" s="13"/>
      <c r="E1" s="13"/>
      <c r="F1" s="13"/>
      <c r="G1" s="13"/>
      <c r="H1" s="13"/>
      <c r="I1" s="13"/>
      <c r="J1" s="13"/>
      <c r="K1" s="13"/>
    </row>
    <row r="2" spans="1:11" ht="15.65" customHeight="1">
      <c r="A2" s="1081" t="s">
        <v>45</v>
      </c>
      <c r="B2" s="1082"/>
      <c r="C2" s="1083"/>
      <c r="D2" s="1087" t="s">
        <v>46</v>
      </c>
      <c r="E2" s="1089" t="s">
        <v>47</v>
      </c>
      <c r="F2" s="1091" t="s">
        <v>504</v>
      </c>
      <c r="G2" s="1092"/>
      <c r="H2" s="1092"/>
      <c r="I2" s="1092"/>
      <c r="J2" s="1092"/>
      <c r="K2" s="1093"/>
    </row>
    <row r="3" spans="1:11" ht="30.65" customHeight="1">
      <c r="A3" s="1084"/>
      <c r="B3" s="1085"/>
      <c r="C3" s="1086"/>
      <c r="D3" s="1088"/>
      <c r="E3" s="1090"/>
      <c r="F3" s="356" t="s">
        <v>49</v>
      </c>
      <c r="G3" s="357" t="s">
        <v>50</v>
      </c>
      <c r="H3" s="307" t="s">
        <v>252</v>
      </c>
      <c r="I3" s="358" t="s">
        <v>505</v>
      </c>
      <c r="J3" s="359" t="s">
        <v>506</v>
      </c>
      <c r="K3" s="360" t="s">
        <v>48</v>
      </c>
    </row>
    <row r="4" spans="1:11" ht="38.15" customHeight="1">
      <c r="A4" s="108" t="s">
        <v>256</v>
      </c>
      <c r="B4" s="30"/>
      <c r="C4" s="46" t="s">
        <v>324</v>
      </c>
      <c r="D4" s="62"/>
      <c r="E4" s="329"/>
      <c r="F4" s="333"/>
      <c r="G4" s="161"/>
      <c r="H4" s="334"/>
      <c r="I4" s="30"/>
      <c r="J4" s="43"/>
      <c r="K4" s="154"/>
    </row>
    <row r="5" spans="1:11" ht="38.15" customHeight="1">
      <c r="A5" s="109" t="s">
        <v>257</v>
      </c>
      <c r="B5" s="27"/>
      <c r="C5" s="41" t="s">
        <v>324</v>
      </c>
      <c r="D5" s="63"/>
      <c r="E5" s="330"/>
      <c r="F5" s="335"/>
      <c r="G5" s="162"/>
      <c r="H5" s="246"/>
      <c r="I5" s="27"/>
      <c r="J5" s="40"/>
      <c r="K5" s="120"/>
    </row>
    <row r="6" spans="1:11" ht="38.15" customHeight="1">
      <c r="A6" s="109" t="s">
        <v>258</v>
      </c>
      <c r="B6" s="27"/>
      <c r="C6" s="41" t="s">
        <v>324</v>
      </c>
      <c r="D6" s="63"/>
      <c r="E6" s="330"/>
      <c r="F6" s="335"/>
      <c r="G6" s="162"/>
      <c r="H6" s="246"/>
      <c r="I6" s="27"/>
      <c r="J6" s="40"/>
      <c r="K6" s="120"/>
    </row>
    <row r="7" spans="1:11" ht="38.15" customHeight="1">
      <c r="A7" s="109" t="s">
        <v>259</v>
      </c>
      <c r="B7" s="27"/>
      <c r="C7" s="41" t="s">
        <v>324</v>
      </c>
      <c r="D7" s="63"/>
      <c r="E7" s="330"/>
      <c r="F7" s="335"/>
      <c r="G7" s="162"/>
      <c r="H7" s="246"/>
      <c r="I7" s="27"/>
      <c r="J7" s="40"/>
      <c r="K7" s="120"/>
    </row>
    <row r="8" spans="1:11" ht="38.15" customHeight="1">
      <c r="A8" s="109" t="s">
        <v>260</v>
      </c>
      <c r="B8" s="27"/>
      <c r="C8" s="41" t="s">
        <v>324</v>
      </c>
      <c r="D8" s="63"/>
      <c r="E8" s="330"/>
      <c r="F8" s="335"/>
      <c r="G8" s="162"/>
      <c r="H8" s="246"/>
      <c r="I8" s="27"/>
      <c r="J8" s="40"/>
      <c r="K8" s="120"/>
    </row>
    <row r="9" spans="1:11" ht="38.15" customHeight="1">
      <c r="A9" s="109" t="s">
        <v>261</v>
      </c>
      <c r="B9" s="27"/>
      <c r="C9" s="41" t="s">
        <v>324</v>
      </c>
      <c r="D9" s="63"/>
      <c r="E9" s="330"/>
      <c r="F9" s="335"/>
      <c r="G9" s="162"/>
      <c r="H9" s="246"/>
      <c r="I9" s="27"/>
      <c r="J9" s="40"/>
      <c r="K9" s="120"/>
    </row>
    <row r="10" spans="1:11" ht="38.15" customHeight="1">
      <c r="A10" s="109" t="s">
        <v>120</v>
      </c>
      <c r="B10" s="27"/>
      <c r="C10" s="41" t="s">
        <v>324</v>
      </c>
      <c r="D10" s="63"/>
      <c r="E10" s="330"/>
      <c r="F10" s="335"/>
      <c r="G10" s="162"/>
      <c r="H10" s="246"/>
      <c r="I10" s="27"/>
      <c r="J10" s="40"/>
      <c r="K10" s="120"/>
    </row>
    <row r="11" spans="1:11" ht="38.15" customHeight="1">
      <c r="A11" s="109" t="s">
        <v>121</v>
      </c>
      <c r="B11" s="27"/>
      <c r="C11" s="41" t="s">
        <v>324</v>
      </c>
      <c r="D11" s="63"/>
      <c r="E11" s="330"/>
      <c r="F11" s="335"/>
      <c r="G11" s="162"/>
      <c r="H11" s="246"/>
      <c r="I11" s="27"/>
      <c r="J11" s="40"/>
      <c r="K11" s="120"/>
    </row>
    <row r="12" spans="1:11" ht="38.15" customHeight="1">
      <c r="A12" s="109" t="s">
        <v>122</v>
      </c>
      <c r="B12" s="27"/>
      <c r="C12" s="41" t="s">
        <v>324</v>
      </c>
      <c r="D12" s="63"/>
      <c r="E12" s="330"/>
      <c r="F12" s="335"/>
      <c r="G12" s="162"/>
      <c r="H12" s="246"/>
      <c r="I12" s="27"/>
      <c r="J12" s="40"/>
      <c r="K12" s="120"/>
    </row>
    <row r="13" spans="1:11" ht="38.15" customHeight="1">
      <c r="A13" s="109" t="s">
        <v>51</v>
      </c>
      <c r="B13" s="27"/>
      <c r="C13" s="41" t="s">
        <v>323</v>
      </c>
      <c r="D13" s="63"/>
      <c r="E13" s="330"/>
      <c r="F13" s="335"/>
      <c r="G13" s="162"/>
      <c r="H13" s="246"/>
      <c r="I13" s="27"/>
      <c r="J13" s="40"/>
      <c r="K13" s="120"/>
    </row>
    <row r="14" spans="1:11" ht="38.15" customHeight="1">
      <c r="A14" s="109" t="s">
        <v>52</v>
      </c>
      <c r="B14" s="27"/>
      <c r="C14" s="41" t="s">
        <v>323</v>
      </c>
      <c r="D14" s="63"/>
      <c r="E14" s="330"/>
      <c r="F14" s="335"/>
      <c r="G14" s="162"/>
      <c r="H14" s="246"/>
      <c r="I14" s="27"/>
      <c r="J14" s="40"/>
      <c r="K14" s="120"/>
    </row>
    <row r="15" spans="1:11" ht="38.15" customHeight="1">
      <c r="A15" s="110" t="s">
        <v>53</v>
      </c>
      <c r="B15" s="28"/>
      <c r="C15" s="42" t="s">
        <v>323</v>
      </c>
      <c r="D15" s="64"/>
      <c r="E15" s="331"/>
      <c r="F15" s="336"/>
      <c r="G15" s="65"/>
      <c r="H15" s="172"/>
      <c r="I15" s="28"/>
      <c r="J15" s="14"/>
      <c r="K15" s="148"/>
    </row>
  </sheetData>
  <mergeCells count="4">
    <mergeCell ref="A2:C3"/>
    <mergeCell ref="D2:D3"/>
    <mergeCell ref="E2:E3"/>
    <mergeCell ref="F2:K2"/>
  </mergeCells>
  <phoneticPr fontId="3"/>
  <conditionalFormatting sqref="B4:B15 D4:K15">
    <cfRule type="cellIs" dxfId="29" priority="1" stopIfTrue="1" operator="equal">
      <formula>""</formula>
    </cfRule>
  </conditionalFormatting>
  <dataValidations count="1">
    <dataValidation type="list" allowBlank="1" showInputMessage="1" showErrorMessage="1" sqref="F4:K15" xr:uid="{00000000-0002-0000-1000-000000000000}">
      <formula1>"○"</formula1>
    </dataValidation>
  </dataValidations>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&amp;C15ページ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7"/>
    <pageSetUpPr fitToPage="1"/>
  </sheetPr>
  <dimension ref="A1:K15"/>
  <sheetViews>
    <sheetView showGridLines="0" view="pageBreakPreview" zoomScaleNormal="100" zoomScaleSheetLayoutView="100" workbookViewId="0">
      <selection activeCell="E5" sqref="E5"/>
    </sheetView>
  </sheetViews>
  <sheetFormatPr defaultColWidth="9" defaultRowHeight="13"/>
  <cols>
    <col min="1" max="1" width="5.08984375" style="4" customWidth="1"/>
    <col min="2" max="3" width="3.08984375" style="4" customWidth="1"/>
    <col min="4" max="4" width="31.08984375" style="4" customWidth="1"/>
    <col min="5" max="5" width="50.08984375" style="4" customWidth="1"/>
    <col min="6" max="8" width="6.08984375" style="4" customWidth="1"/>
    <col min="9" max="16384" width="9" style="4"/>
  </cols>
  <sheetData>
    <row r="1" spans="1:11">
      <c r="A1" s="13" t="s">
        <v>507</v>
      </c>
      <c r="B1" s="13"/>
      <c r="C1" s="13"/>
      <c r="D1" s="13"/>
      <c r="E1" s="13"/>
      <c r="F1" s="13"/>
      <c r="G1" s="13"/>
      <c r="H1" s="13"/>
      <c r="I1" s="13"/>
      <c r="J1" s="13"/>
      <c r="K1" s="13"/>
    </row>
    <row r="2" spans="1:11" ht="15" customHeight="1">
      <c r="A2" s="1081" t="s">
        <v>45</v>
      </c>
      <c r="B2" s="1082"/>
      <c r="C2" s="1083"/>
      <c r="D2" s="1087" t="s">
        <v>46</v>
      </c>
      <c r="E2" s="1089" t="s">
        <v>47</v>
      </c>
      <c r="F2" s="1091" t="s">
        <v>504</v>
      </c>
      <c r="G2" s="1092"/>
      <c r="H2" s="1092"/>
      <c r="I2" s="1092"/>
      <c r="J2" s="1092"/>
      <c r="K2" s="1093"/>
    </row>
    <row r="3" spans="1:11" ht="30.65" customHeight="1">
      <c r="A3" s="1084"/>
      <c r="B3" s="1085"/>
      <c r="C3" s="1086"/>
      <c r="D3" s="1088"/>
      <c r="E3" s="1090"/>
      <c r="F3" s="356" t="s">
        <v>49</v>
      </c>
      <c r="G3" s="357" t="s">
        <v>50</v>
      </c>
      <c r="H3" s="307" t="s">
        <v>252</v>
      </c>
      <c r="I3" s="358" t="s">
        <v>505</v>
      </c>
      <c r="J3" s="359" t="s">
        <v>506</v>
      </c>
      <c r="K3" s="360" t="s">
        <v>48</v>
      </c>
    </row>
    <row r="4" spans="1:11" ht="38.15" customHeight="1">
      <c r="A4" s="108" t="s">
        <v>256</v>
      </c>
      <c r="B4" s="30"/>
      <c r="C4" s="46" t="s">
        <v>324</v>
      </c>
      <c r="D4" s="62"/>
      <c r="E4" s="329"/>
      <c r="F4" s="333"/>
      <c r="G4" s="161"/>
      <c r="H4" s="334"/>
      <c r="I4" s="30"/>
      <c r="J4" s="43"/>
      <c r="K4" s="154"/>
    </row>
    <row r="5" spans="1:11" ht="38.15" customHeight="1">
      <c r="A5" s="109" t="s">
        <v>257</v>
      </c>
      <c r="B5" s="27"/>
      <c r="C5" s="41" t="s">
        <v>324</v>
      </c>
      <c r="D5" s="63"/>
      <c r="E5" s="330"/>
      <c r="F5" s="335"/>
      <c r="G5" s="162"/>
      <c r="H5" s="246"/>
      <c r="I5" s="27"/>
      <c r="J5" s="40"/>
      <c r="K5" s="120"/>
    </row>
    <row r="6" spans="1:11" ht="38.15" customHeight="1">
      <c r="A6" s="109" t="s">
        <v>258</v>
      </c>
      <c r="B6" s="27"/>
      <c r="C6" s="41" t="s">
        <v>324</v>
      </c>
      <c r="D6" s="63"/>
      <c r="E6" s="330"/>
      <c r="F6" s="335"/>
      <c r="G6" s="162"/>
      <c r="H6" s="246"/>
      <c r="I6" s="27"/>
      <c r="J6" s="40"/>
      <c r="K6" s="120"/>
    </row>
    <row r="7" spans="1:11" ht="38.15" customHeight="1">
      <c r="A7" s="109" t="s">
        <v>259</v>
      </c>
      <c r="B7" s="27"/>
      <c r="C7" s="41" t="s">
        <v>324</v>
      </c>
      <c r="D7" s="63"/>
      <c r="E7" s="330"/>
      <c r="F7" s="335"/>
      <c r="G7" s="162"/>
      <c r="H7" s="246"/>
      <c r="I7" s="27"/>
      <c r="J7" s="40"/>
      <c r="K7" s="120"/>
    </row>
    <row r="8" spans="1:11" ht="38.15" customHeight="1">
      <c r="A8" s="109" t="s">
        <v>260</v>
      </c>
      <c r="B8" s="27"/>
      <c r="C8" s="41" t="s">
        <v>324</v>
      </c>
      <c r="D8" s="63"/>
      <c r="E8" s="330"/>
      <c r="F8" s="335"/>
      <c r="G8" s="162"/>
      <c r="H8" s="246"/>
      <c r="I8" s="27"/>
      <c r="J8" s="40"/>
      <c r="K8" s="120"/>
    </row>
    <row r="9" spans="1:11" ht="38.15" customHeight="1">
      <c r="A9" s="109" t="s">
        <v>261</v>
      </c>
      <c r="B9" s="27"/>
      <c r="C9" s="41" t="s">
        <v>324</v>
      </c>
      <c r="D9" s="63"/>
      <c r="E9" s="330"/>
      <c r="F9" s="335"/>
      <c r="G9" s="162"/>
      <c r="H9" s="246"/>
      <c r="I9" s="27"/>
      <c r="J9" s="40"/>
      <c r="K9" s="120"/>
    </row>
    <row r="10" spans="1:11" ht="38.15" customHeight="1">
      <c r="A10" s="109" t="s">
        <v>117</v>
      </c>
      <c r="B10" s="27"/>
      <c r="C10" s="41" t="s">
        <v>324</v>
      </c>
      <c r="D10" s="63"/>
      <c r="E10" s="330"/>
      <c r="F10" s="335"/>
      <c r="G10" s="162"/>
      <c r="H10" s="246"/>
      <c r="I10" s="27"/>
      <c r="J10" s="40"/>
      <c r="K10" s="120"/>
    </row>
    <row r="11" spans="1:11" ht="38.15" customHeight="1">
      <c r="A11" s="109" t="s">
        <v>118</v>
      </c>
      <c r="B11" s="27"/>
      <c r="C11" s="41" t="s">
        <v>324</v>
      </c>
      <c r="D11" s="63"/>
      <c r="E11" s="330"/>
      <c r="F11" s="335"/>
      <c r="G11" s="162"/>
      <c r="H11" s="246"/>
      <c r="I11" s="27"/>
      <c r="J11" s="40"/>
      <c r="K11" s="120"/>
    </row>
    <row r="12" spans="1:11" ht="38.15" customHeight="1">
      <c r="A12" s="109" t="s">
        <v>119</v>
      </c>
      <c r="B12" s="27"/>
      <c r="C12" s="41" t="s">
        <v>324</v>
      </c>
      <c r="D12" s="63"/>
      <c r="E12" s="330"/>
      <c r="F12" s="335"/>
      <c r="G12" s="162"/>
      <c r="H12" s="246"/>
      <c r="I12" s="27"/>
      <c r="J12" s="40"/>
      <c r="K12" s="120"/>
    </row>
    <row r="13" spans="1:11" ht="38.15" customHeight="1">
      <c r="A13" s="109" t="s">
        <v>51</v>
      </c>
      <c r="B13" s="27"/>
      <c r="C13" s="41" t="s">
        <v>323</v>
      </c>
      <c r="D13" s="63"/>
      <c r="E13" s="330"/>
      <c r="F13" s="335"/>
      <c r="G13" s="162"/>
      <c r="H13" s="246"/>
      <c r="I13" s="27"/>
      <c r="J13" s="40"/>
      <c r="K13" s="120"/>
    </row>
    <row r="14" spans="1:11" ht="38.15" customHeight="1">
      <c r="A14" s="109" t="s">
        <v>52</v>
      </c>
      <c r="B14" s="27"/>
      <c r="C14" s="41" t="s">
        <v>323</v>
      </c>
      <c r="D14" s="63"/>
      <c r="E14" s="330"/>
      <c r="F14" s="335"/>
      <c r="G14" s="162"/>
      <c r="H14" s="246"/>
      <c r="I14" s="27"/>
      <c r="J14" s="40"/>
      <c r="K14" s="120"/>
    </row>
    <row r="15" spans="1:11" ht="38.15" customHeight="1">
      <c r="A15" s="110" t="s">
        <v>53</v>
      </c>
      <c r="B15" s="28"/>
      <c r="C15" s="42" t="s">
        <v>323</v>
      </c>
      <c r="D15" s="64"/>
      <c r="E15" s="331"/>
      <c r="F15" s="336"/>
      <c r="G15" s="65"/>
      <c r="H15" s="172"/>
      <c r="I15" s="28"/>
      <c r="J15" s="14"/>
      <c r="K15" s="148"/>
    </row>
  </sheetData>
  <mergeCells count="4">
    <mergeCell ref="A2:C3"/>
    <mergeCell ref="D2:D3"/>
    <mergeCell ref="E2:E3"/>
    <mergeCell ref="F2:K2"/>
  </mergeCells>
  <phoneticPr fontId="3"/>
  <conditionalFormatting sqref="B4:B15 D4:K15">
    <cfRule type="cellIs" dxfId="28" priority="1" stopIfTrue="1" operator="equal">
      <formula>""</formula>
    </cfRule>
  </conditionalFormatting>
  <dataValidations count="1">
    <dataValidation type="list" allowBlank="1" showInputMessage="1" showErrorMessage="1" sqref="F4:K15" xr:uid="{00000000-0002-0000-1100-000000000000}">
      <formula1>"○"</formula1>
    </dataValidation>
  </dataValidations>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&amp;C15ページ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7"/>
    <pageSetUpPr fitToPage="1"/>
  </sheetPr>
  <dimension ref="A1:K15"/>
  <sheetViews>
    <sheetView showGridLines="0" view="pageBreakPreview" zoomScaleNormal="100" zoomScaleSheetLayoutView="100" workbookViewId="0">
      <selection activeCell="O5" sqref="O5"/>
    </sheetView>
  </sheetViews>
  <sheetFormatPr defaultColWidth="9" defaultRowHeight="13"/>
  <cols>
    <col min="1" max="1" width="5.08984375" style="4" customWidth="1"/>
    <col min="2" max="3" width="3.08984375" style="4" customWidth="1"/>
    <col min="4" max="4" width="31.08984375" style="4" customWidth="1"/>
    <col min="5" max="5" width="50.08984375" style="4" customWidth="1"/>
    <col min="6" max="8" width="6.08984375" style="4" customWidth="1"/>
    <col min="9" max="16384" width="9" style="4"/>
  </cols>
  <sheetData>
    <row r="1" spans="1:11">
      <c r="A1" s="13" t="s">
        <v>371</v>
      </c>
      <c r="B1" s="13"/>
      <c r="C1" s="13"/>
      <c r="D1" s="13"/>
      <c r="E1" s="13"/>
      <c r="F1" s="13"/>
      <c r="G1" s="13"/>
      <c r="H1" s="13"/>
      <c r="I1" s="13"/>
      <c r="J1" s="13"/>
      <c r="K1" s="13"/>
    </row>
    <row r="2" spans="1:11" ht="15" customHeight="1">
      <c r="A2" s="1081" t="s">
        <v>45</v>
      </c>
      <c r="B2" s="1082"/>
      <c r="C2" s="1083"/>
      <c r="D2" s="1087" t="s">
        <v>46</v>
      </c>
      <c r="E2" s="1089" t="s">
        <v>47</v>
      </c>
      <c r="F2" s="1094" t="s">
        <v>504</v>
      </c>
      <c r="G2" s="1095"/>
      <c r="H2" s="1095"/>
      <c r="I2" s="1095"/>
      <c r="J2" s="1095"/>
      <c r="K2" s="1096"/>
    </row>
    <row r="3" spans="1:11" ht="30.65" customHeight="1">
      <c r="A3" s="1084"/>
      <c r="B3" s="1085"/>
      <c r="C3" s="1086"/>
      <c r="D3" s="1088"/>
      <c r="E3" s="1090"/>
      <c r="F3" s="327" t="s">
        <v>49</v>
      </c>
      <c r="G3" s="328" t="s">
        <v>145</v>
      </c>
      <c r="H3" s="332" t="s">
        <v>252</v>
      </c>
      <c r="I3" s="339" t="s">
        <v>508</v>
      </c>
      <c r="J3" s="338" t="s">
        <v>509</v>
      </c>
      <c r="K3" s="337" t="s">
        <v>48</v>
      </c>
    </row>
    <row r="4" spans="1:11" ht="38.15" customHeight="1">
      <c r="A4" s="108" t="s">
        <v>256</v>
      </c>
      <c r="B4" s="30"/>
      <c r="C4" s="46" t="s">
        <v>324</v>
      </c>
      <c r="D4" s="62"/>
      <c r="E4" s="329"/>
      <c r="F4" s="333"/>
      <c r="G4" s="161"/>
      <c r="H4" s="334"/>
      <c r="I4" s="30"/>
      <c r="J4" s="43"/>
      <c r="K4" s="154"/>
    </row>
    <row r="5" spans="1:11" ht="38.15" customHeight="1">
      <c r="A5" s="109" t="s">
        <v>257</v>
      </c>
      <c r="B5" s="27"/>
      <c r="C5" s="41" t="s">
        <v>324</v>
      </c>
      <c r="D5" s="63"/>
      <c r="E5" s="330"/>
      <c r="F5" s="335"/>
      <c r="G5" s="162"/>
      <c r="H5" s="246"/>
      <c r="I5" s="27"/>
      <c r="J5" s="40"/>
      <c r="K5" s="120"/>
    </row>
    <row r="6" spans="1:11" ht="38.15" customHeight="1">
      <c r="A6" s="109" t="s">
        <v>258</v>
      </c>
      <c r="B6" s="27"/>
      <c r="C6" s="41" t="s">
        <v>324</v>
      </c>
      <c r="D6" s="63"/>
      <c r="E6" s="330"/>
      <c r="F6" s="335"/>
      <c r="G6" s="162"/>
      <c r="H6" s="246"/>
      <c r="I6" s="27"/>
      <c r="J6" s="40"/>
      <c r="K6" s="120"/>
    </row>
    <row r="7" spans="1:11" ht="38.15" customHeight="1">
      <c r="A7" s="109" t="s">
        <v>259</v>
      </c>
      <c r="B7" s="27"/>
      <c r="C7" s="41" t="s">
        <v>324</v>
      </c>
      <c r="D7" s="63"/>
      <c r="E7" s="330"/>
      <c r="F7" s="335"/>
      <c r="G7" s="162"/>
      <c r="H7" s="246"/>
      <c r="I7" s="27"/>
      <c r="J7" s="40"/>
      <c r="K7" s="120"/>
    </row>
    <row r="8" spans="1:11" ht="38.15" customHeight="1">
      <c r="A8" s="109" t="s">
        <v>260</v>
      </c>
      <c r="B8" s="27"/>
      <c r="C8" s="41" t="s">
        <v>324</v>
      </c>
      <c r="D8" s="63"/>
      <c r="E8" s="330"/>
      <c r="F8" s="335"/>
      <c r="G8" s="162"/>
      <c r="H8" s="246"/>
      <c r="I8" s="27"/>
      <c r="J8" s="40"/>
      <c r="K8" s="120"/>
    </row>
    <row r="9" spans="1:11" ht="38.15" customHeight="1">
      <c r="A9" s="109" t="s">
        <v>261</v>
      </c>
      <c r="B9" s="27"/>
      <c r="C9" s="41" t="s">
        <v>324</v>
      </c>
      <c r="D9" s="63"/>
      <c r="E9" s="330"/>
      <c r="F9" s="335"/>
      <c r="G9" s="162"/>
      <c r="H9" s="246"/>
      <c r="I9" s="27"/>
      <c r="J9" s="40"/>
      <c r="K9" s="120"/>
    </row>
    <row r="10" spans="1:11" ht="38.15" customHeight="1">
      <c r="A10" s="109" t="s">
        <v>117</v>
      </c>
      <c r="B10" s="27"/>
      <c r="C10" s="41" t="s">
        <v>324</v>
      </c>
      <c r="D10" s="63"/>
      <c r="E10" s="330"/>
      <c r="F10" s="335"/>
      <c r="G10" s="162"/>
      <c r="H10" s="246"/>
      <c r="I10" s="27"/>
      <c r="J10" s="40"/>
      <c r="K10" s="120"/>
    </row>
    <row r="11" spans="1:11" ht="38.15" customHeight="1">
      <c r="A11" s="109" t="s">
        <v>118</v>
      </c>
      <c r="B11" s="27"/>
      <c r="C11" s="41" t="s">
        <v>324</v>
      </c>
      <c r="D11" s="63"/>
      <c r="E11" s="330"/>
      <c r="F11" s="335"/>
      <c r="G11" s="162"/>
      <c r="H11" s="246"/>
      <c r="I11" s="27"/>
      <c r="J11" s="40"/>
      <c r="K11" s="120"/>
    </row>
    <row r="12" spans="1:11" ht="38.15" customHeight="1">
      <c r="A12" s="109" t="s">
        <v>119</v>
      </c>
      <c r="B12" s="27"/>
      <c r="C12" s="41" t="s">
        <v>324</v>
      </c>
      <c r="D12" s="63"/>
      <c r="E12" s="330"/>
      <c r="F12" s="335"/>
      <c r="G12" s="162"/>
      <c r="H12" s="246"/>
      <c r="I12" s="27"/>
      <c r="J12" s="40"/>
      <c r="K12" s="120"/>
    </row>
    <row r="13" spans="1:11" ht="38.15" customHeight="1">
      <c r="A13" s="109" t="s">
        <v>51</v>
      </c>
      <c r="B13" s="27"/>
      <c r="C13" s="41" t="s">
        <v>323</v>
      </c>
      <c r="D13" s="63"/>
      <c r="E13" s="330"/>
      <c r="F13" s="335"/>
      <c r="G13" s="162"/>
      <c r="H13" s="246"/>
      <c r="I13" s="27"/>
      <c r="J13" s="40"/>
      <c r="K13" s="120"/>
    </row>
    <row r="14" spans="1:11" ht="38.15" customHeight="1">
      <c r="A14" s="109" t="s">
        <v>52</v>
      </c>
      <c r="B14" s="27"/>
      <c r="C14" s="41" t="s">
        <v>323</v>
      </c>
      <c r="D14" s="63"/>
      <c r="E14" s="330"/>
      <c r="F14" s="335"/>
      <c r="G14" s="162"/>
      <c r="H14" s="246"/>
      <c r="I14" s="27"/>
      <c r="J14" s="40"/>
      <c r="K14" s="120"/>
    </row>
    <row r="15" spans="1:11" ht="38.15" customHeight="1">
      <c r="A15" s="110" t="s">
        <v>53</v>
      </c>
      <c r="B15" s="28"/>
      <c r="C15" s="42" t="s">
        <v>323</v>
      </c>
      <c r="D15" s="64"/>
      <c r="E15" s="331"/>
      <c r="F15" s="336"/>
      <c r="G15" s="65"/>
      <c r="H15" s="172"/>
      <c r="I15" s="28"/>
      <c r="J15" s="14"/>
      <c r="K15" s="148"/>
    </row>
  </sheetData>
  <mergeCells count="4">
    <mergeCell ref="A2:C3"/>
    <mergeCell ref="D2:D3"/>
    <mergeCell ref="E2:E3"/>
    <mergeCell ref="F2:K2"/>
  </mergeCells>
  <phoneticPr fontId="3"/>
  <conditionalFormatting sqref="B4:B15 D4:K15">
    <cfRule type="cellIs" dxfId="27" priority="1" stopIfTrue="1" operator="equal">
      <formula>""</formula>
    </cfRule>
  </conditionalFormatting>
  <dataValidations count="1">
    <dataValidation type="list" allowBlank="1" showInputMessage="1" showErrorMessage="1" sqref="F4:K15" xr:uid="{00000000-0002-0000-1200-000000000000}">
      <formula1>"○"</formula1>
    </dataValidation>
  </dataValidations>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&amp;C15ページ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7"/>
    <pageSetUpPr fitToPage="1"/>
  </sheetPr>
  <dimension ref="B1:F43"/>
  <sheetViews>
    <sheetView showGridLines="0" view="pageBreakPreview" zoomScale="90" zoomScaleNormal="100" zoomScaleSheetLayoutView="90" workbookViewId="0">
      <selection activeCell="B1" sqref="B1:F1"/>
    </sheetView>
  </sheetViews>
  <sheetFormatPr defaultColWidth="9" defaultRowHeight="15.75" customHeight="1"/>
  <cols>
    <col min="1" max="1" width="5.6328125" style="11" customWidth="1"/>
    <col min="2" max="3" width="30.81640625" style="11" customWidth="1"/>
    <col min="4" max="4" width="5.81640625" style="11" customWidth="1"/>
    <col min="5" max="6" width="30.81640625" style="11" customWidth="1"/>
    <col min="7" max="16384" width="9" style="11"/>
  </cols>
  <sheetData>
    <row r="1" spans="2:6" ht="15.75" customHeight="1">
      <c r="B1" s="475" t="s">
        <v>607</v>
      </c>
      <c r="C1" s="475"/>
      <c r="D1" s="475"/>
      <c r="E1" s="475"/>
      <c r="F1" s="475"/>
    </row>
    <row r="2" spans="2:6" ht="15.75" customHeight="1">
      <c r="B2" s="223"/>
      <c r="C2" s="223"/>
      <c r="D2" s="223"/>
      <c r="E2" s="223"/>
      <c r="F2" s="223"/>
    </row>
    <row r="3" spans="2:6" ht="15.75" customHeight="1">
      <c r="E3" s="223"/>
    </row>
    <row r="4" spans="2:6" ht="15.75" customHeight="1">
      <c r="B4" s="11" t="s">
        <v>224</v>
      </c>
      <c r="E4" s="11" t="s">
        <v>142</v>
      </c>
    </row>
    <row r="5" spans="2:6" ht="15.75" customHeight="1">
      <c r="B5" s="11" t="s">
        <v>85</v>
      </c>
      <c r="E5" s="11" t="s">
        <v>97</v>
      </c>
    </row>
    <row r="6" spans="2:6" ht="15.75" customHeight="1">
      <c r="B6" s="11" t="s">
        <v>86</v>
      </c>
      <c r="E6" s="11" t="s">
        <v>143</v>
      </c>
    </row>
    <row r="7" spans="2:6" ht="15.75" customHeight="1">
      <c r="E7" s="11" t="s">
        <v>368</v>
      </c>
    </row>
    <row r="8" spans="2:6" ht="15.75" customHeight="1">
      <c r="B8" s="11" t="s">
        <v>433</v>
      </c>
      <c r="E8" s="145" t="s">
        <v>369</v>
      </c>
    </row>
    <row r="9" spans="2:6" ht="15.75" customHeight="1">
      <c r="E9" s="11" t="s">
        <v>366</v>
      </c>
    </row>
    <row r="10" spans="2:6" ht="15.75" customHeight="1">
      <c r="B10" s="11" t="s">
        <v>577</v>
      </c>
      <c r="E10" s="11" t="s">
        <v>367</v>
      </c>
    </row>
    <row r="11" spans="2:6" ht="15.75" customHeight="1">
      <c r="B11" s="11" t="s">
        <v>87</v>
      </c>
    </row>
    <row r="12" spans="2:6" ht="15.75" customHeight="1">
      <c r="B12" s="11" t="s">
        <v>88</v>
      </c>
      <c r="E12" s="11" t="s">
        <v>417</v>
      </c>
    </row>
    <row r="13" spans="2:6" ht="15.75" customHeight="1">
      <c r="B13" s="11" t="s">
        <v>89</v>
      </c>
    </row>
    <row r="14" spans="2:6" ht="15.75" customHeight="1">
      <c r="E14" s="11" t="s">
        <v>412</v>
      </c>
    </row>
    <row r="15" spans="2:6" ht="15.75" customHeight="1">
      <c r="B15" s="11" t="s">
        <v>226</v>
      </c>
    </row>
    <row r="16" spans="2:6" ht="15.75" customHeight="1">
      <c r="B16" s="11" t="s">
        <v>90</v>
      </c>
      <c r="E16" s="11" t="s">
        <v>437</v>
      </c>
    </row>
    <row r="17" spans="2:6" ht="15.75" customHeight="1">
      <c r="B17" s="11" t="s">
        <v>91</v>
      </c>
      <c r="C17" s="145"/>
      <c r="D17" s="145"/>
      <c r="E17" s="11" t="s">
        <v>98</v>
      </c>
      <c r="F17" s="145"/>
    </row>
    <row r="18" spans="2:6" ht="15.75" customHeight="1">
      <c r="B18" s="11" t="s">
        <v>92</v>
      </c>
      <c r="E18" s="11" t="s">
        <v>184</v>
      </c>
    </row>
    <row r="19" spans="2:6" ht="15.75" customHeight="1">
      <c r="B19" s="145" t="s">
        <v>140</v>
      </c>
      <c r="E19" s="11" t="s">
        <v>419</v>
      </c>
    </row>
    <row r="20" spans="2:6" ht="15.75" customHeight="1">
      <c r="B20" s="145"/>
      <c r="E20" s="11" t="s">
        <v>420</v>
      </c>
    </row>
    <row r="21" spans="2:6" ht="15.75" customHeight="1">
      <c r="B21" s="11" t="s">
        <v>227</v>
      </c>
    </row>
    <row r="22" spans="2:6" ht="15.75" customHeight="1">
      <c r="B22" s="11" t="s">
        <v>381</v>
      </c>
      <c r="C22" s="145"/>
      <c r="D22" s="145"/>
      <c r="E22" s="11" t="s">
        <v>418</v>
      </c>
    </row>
    <row r="23" spans="2:6" ht="15.75" customHeight="1">
      <c r="B23" s="11" t="s">
        <v>415</v>
      </c>
      <c r="C23" s="145"/>
      <c r="D23" s="145"/>
    </row>
    <row r="24" spans="2:6" ht="15.75" customHeight="1">
      <c r="B24" s="11" t="s">
        <v>207</v>
      </c>
      <c r="C24" s="145"/>
      <c r="D24" s="145"/>
      <c r="E24" s="11" t="s">
        <v>370</v>
      </c>
    </row>
    <row r="26" spans="2:6" ht="15.75" customHeight="1">
      <c r="B26" s="11" t="s">
        <v>16</v>
      </c>
      <c r="E26" s="137" t="s">
        <v>423</v>
      </c>
    </row>
    <row r="27" spans="2:6" ht="15.75" customHeight="1">
      <c r="B27" s="11" t="s">
        <v>578</v>
      </c>
      <c r="E27" s="11" t="s">
        <v>435</v>
      </c>
    </row>
    <row r="28" spans="2:6" ht="15.75" customHeight="1">
      <c r="B28" s="11" t="s">
        <v>416</v>
      </c>
      <c r="C28" s="145"/>
      <c r="E28" s="11" t="s">
        <v>436</v>
      </c>
      <c r="F28" s="145"/>
    </row>
    <row r="29" spans="2:6" ht="15.75" customHeight="1">
      <c r="C29" s="169"/>
      <c r="F29" s="145"/>
    </row>
    <row r="30" spans="2:6" ht="15.75" customHeight="1">
      <c r="B30" s="11" t="s">
        <v>434</v>
      </c>
      <c r="D30" s="145"/>
      <c r="E30" s="11" t="s">
        <v>451</v>
      </c>
      <c r="F30" s="169"/>
    </row>
    <row r="31" spans="2:6" ht="15.75" customHeight="1">
      <c r="B31" s="11" t="s">
        <v>94</v>
      </c>
      <c r="D31" s="169"/>
      <c r="F31" s="145"/>
    </row>
    <row r="32" spans="2:6" ht="15.75" customHeight="1">
      <c r="B32" s="11" t="s">
        <v>95</v>
      </c>
      <c r="E32" s="11" t="s">
        <v>456</v>
      </c>
      <c r="F32" s="145"/>
    </row>
    <row r="33" spans="2:5" ht="15.75" customHeight="1">
      <c r="B33" s="11" t="s">
        <v>96</v>
      </c>
    </row>
    <row r="36" spans="2:5" ht="15.75" customHeight="1">
      <c r="E36" s="4"/>
    </row>
    <row r="38" spans="2:5" ht="15.75" customHeight="1">
      <c r="E38" s="145"/>
    </row>
    <row r="39" spans="2:5" ht="15.75" customHeight="1">
      <c r="E39" s="145"/>
    </row>
    <row r="41" spans="2:5" ht="15.75" customHeight="1">
      <c r="E41" s="145"/>
    </row>
    <row r="43" spans="2:5" ht="15.75" customHeight="1">
      <c r="E43" s="145"/>
    </row>
  </sheetData>
  <mergeCells count="1">
    <mergeCell ref="B1:F1"/>
  </mergeCells>
  <phoneticPr fontId="3"/>
  <printOptions horizontalCentered="1"/>
  <pageMargins left="0.39370078740157483" right="0.39370078740157483" top="0.78740157480314965" bottom="0.39370078740157483" header="0.39370078740157483" footer="0.19685039370078741"/>
  <pageSetup paperSize="9" orientation="landscape" r:id="rId1"/>
  <headerFooter alignWithMargins="0">
    <oddFooter>&amp;C目次</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7"/>
    <pageSetUpPr fitToPage="1"/>
  </sheetPr>
  <dimension ref="A1:F25"/>
  <sheetViews>
    <sheetView showGridLines="0" view="pageBreakPreview" topLeftCell="A4" zoomScaleNormal="100" zoomScaleSheetLayoutView="100" workbookViewId="0">
      <selection activeCell="E7" sqref="E7"/>
    </sheetView>
  </sheetViews>
  <sheetFormatPr defaultColWidth="9" defaultRowHeight="13"/>
  <cols>
    <col min="1" max="1" width="7.6328125" style="4" customWidth="1"/>
    <col min="2" max="3" width="5.6328125" style="4" customWidth="1"/>
    <col min="4" max="4" width="11.6328125" style="4" customWidth="1"/>
    <col min="5" max="5" width="25.6328125" style="4" customWidth="1"/>
    <col min="6" max="6" width="80.6328125" style="4" customWidth="1"/>
    <col min="7" max="16384" width="9" style="4"/>
  </cols>
  <sheetData>
    <row r="1" spans="1:6">
      <c r="A1" s="13" t="s">
        <v>372</v>
      </c>
      <c r="B1" s="13"/>
      <c r="C1" s="13"/>
      <c r="D1" s="13"/>
      <c r="E1" s="13"/>
      <c r="F1" s="13"/>
    </row>
    <row r="2" spans="1:6" ht="24" customHeight="1">
      <c r="A2" s="1103" t="s">
        <v>54</v>
      </c>
      <c r="B2" s="1104"/>
      <c r="C2" s="1104"/>
      <c r="D2" s="362" t="s">
        <v>55</v>
      </c>
      <c r="E2" s="362" t="s">
        <v>333</v>
      </c>
      <c r="F2" s="363" t="s">
        <v>56</v>
      </c>
    </row>
    <row r="3" spans="1:6" ht="24" customHeight="1">
      <c r="A3" s="111" t="s">
        <v>256</v>
      </c>
      <c r="B3" s="104"/>
      <c r="C3" s="104" t="s">
        <v>19</v>
      </c>
      <c r="D3" s="114"/>
      <c r="E3" s="114"/>
      <c r="F3" s="103"/>
    </row>
    <row r="4" spans="1:6" ht="24" customHeight="1">
      <c r="A4" s="112" t="s">
        <v>257</v>
      </c>
      <c r="B4" s="18"/>
      <c r="C4" s="18" t="s">
        <v>19</v>
      </c>
      <c r="D4" s="106"/>
      <c r="E4" s="106"/>
      <c r="F4" s="20"/>
    </row>
    <row r="5" spans="1:6" ht="24" customHeight="1">
      <c r="A5" s="112" t="s">
        <v>258</v>
      </c>
      <c r="B5" s="18"/>
      <c r="C5" s="18" t="s">
        <v>323</v>
      </c>
      <c r="D5" s="106"/>
      <c r="E5" s="106"/>
      <c r="F5" s="20"/>
    </row>
    <row r="6" spans="1:6" ht="24" customHeight="1">
      <c r="A6" s="112" t="s">
        <v>259</v>
      </c>
      <c r="B6" s="18"/>
      <c r="C6" s="18" t="s">
        <v>323</v>
      </c>
      <c r="D6" s="106"/>
      <c r="E6" s="106"/>
      <c r="F6" s="20"/>
    </row>
    <row r="7" spans="1:6" ht="24" customHeight="1">
      <c r="A7" s="112" t="s">
        <v>260</v>
      </c>
      <c r="B7" s="18"/>
      <c r="C7" s="18" t="s">
        <v>323</v>
      </c>
      <c r="D7" s="106"/>
      <c r="E7" s="106"/>
      <c r="F7" s="20"/>
    </row>
    <row r="8" spans="1:6" ht="24" customHeight="1">
      <c r="A8" s="112" t="s">
        <v>261</v>
      </c>
      <c r="B8" s="18"/>
      <c r="C8" s="18" t="s">
        <v>323</v>
      </c>
      <c r="D8" s="106"/>
      <c r="E8" s="106"/>
      <c r="F8" s="20"/>
    </row>
    <row r="9" spans="1:6" ht="24" customHeight="1">
      <c r="A9" s="112" t="s">
        <v>123</v>
      </c>
      <c r="B9" s="18"/>
      <c r="C9" s="18" t="s">
        <v>323</v>
      </c>
      <c r="D9" s="106"/>
      <c r="E9" s="106"/>
      <c r="F9" s="20"/>
    </row>
    <row r="10" spans="1:6" ht="24" customHeight="1">
      <c r="A10" s="112" t="s">
        <v>118</v>
      </c>
      <c r="B10" s="18"/>
      <c r="C10" s="18" t="s">
        <v>323</v>
      </c>
      <c r="D10" s="106"/>
      <c r="E10" s="106"/>
      <c r="F10" s="20"/>
    </row>
    <row r="11" spans="1:6" ht="24" customHeight="1">
      <c r="A11" s="112" t="s">
        <v>119</v>
      </c>
      <c r="B11" s="18"/>
      <c r="C11" s="18" t="s">
        <v>323</v>
      </c>
      <c r="D11" s="106"/>
      <c r="E11" s="106"/>
      <c r="F11" s="20"/>
    </row>
    <row r="12" spans="1:6" ht="24" customHeight="1">
      <c r="A12" s="112" t="s">
        <v>51</v>
      </c>
      <c r="B12" s="18"/>
      <c r="C12" s="18" t="s">
        <v>323</v>
      </c>
      <c r="D12" s="106"/>
      <c r="E12" s="106"/>
      <c r="F12" s="20"/>
    </row>
    <row r="13" spans="1:6" ht="24" customHeight="1">
      <c r="A13" s="112" t="s">
        <v>52</v>
      </c>
      <c r="B13" s="18"/>
      <c r="C13" s="18" t="s">
        <v>323</v>
      </c>
      <c r="D13" s="106"/>
      <c r="E13" s="106"/>
      <c r="F13" s="20"/>
    </row>
    <row r="14" spans="1:6" ht="24" customHeight="1">
      <c r="A14" s="113" t="s">
        <v>53</v>
      </c>
      <c r="B14" s="49"/>
      <c r="C14" s="49" t="s">
        <v>323</v>
      </c>
      <c r="D14" s="107"/>
      <c r="E14" s="107"/>
      <c r="F14" s="55"/>
    </row>
    <row r="16" spans="1:6">
      <c r="A16" s="13" t="s">
        <v>373</v>
      </c>
      <c r="B16" s="13"/>
      <c r="C16" s="13"/>
      <c r="D16" s="13"/>
      <c r="E16" s="13"/>
      <c r="F16" s="13"/>
    </row>
    <row r="17" spans="1:6" ht="10.25" customHeight="1">
      <c r="A17" s="13"/>
      <c r="B17" s="13"/>
      <c r="C17" s="13"/>
      <c r="D17" s="13"/>
      <c r="E17" s="13"/>
      <c r="F17" s="13"/>
    </row>
    <row r="18" spans="1:6">
      <c r="A18" s="4" t="s">
        <v>60</v>
      </c>
    </row>
    <row r="19" spans="1:6" ht="9" customHeight="1"/>
    <row r="20" spans="1:6" ht="24" customHeight="1">
      <c r="A20" s="1105" t="s">
        <v>57</v>
      </c>
      <c r="B20" s="1106"/>
      <c r="C20" s="1106"/>
      <c r="D20" s="1107"/>
      <c r="E20" s="313" t="s">
        <v>58</v>
      </c>
      <c r="F20" s="361" t="s">
        <v>59</v>
      </c>
    </row>
    <row r="21" spans="1:6" ht="24" customHeight="1">
      <c r="A21" s="1108"/>
      <c r="B21" s="1109"/>
      <c r="C21" s="1109"/>
      <c r="D21" s="1110"/>
      <c r="E21" s="23"/>
      <c r="F21" s="102"/>
    </row>
    <row r="22" spans="1:6" ht="24" customHeight="1">
      <c r="A22" s="1097"/>
      <c r="B22" s="1098"/>
      <c r="C22" s="1098"/>
      <c r="D22" s="1099"/>
      <c r="E22" s="15"/>
      <c r="F22" s="57"/>
    </row>
    <row r="23" spans="1:6" ht="24" customHeight="1">
      <c r="A23" s="1097"/>
      <c r="B23" s="1098"/>
      <c r="C23" s="1098"/>
      <c r="D23" s="1099"/>
      <c r="E23" s="15"/>
      <c r="F23" s="57"/>
    </row>
    <row r="24" spans="1:6" ht="24" customHeight="1">
      <c r="A24" s="1097"/>
      <c r="B24" s="1098"/>
      <c r="C24" s="1098"/>
      <c r="D24" s="1099"/>
      <c r="E24" s="15"/>
      <c r="F24" s="57"/>
    </row>
    <row r="25" spans="1:6" ht="24" customHeight="1">
      <c r="A25" s="1100"/>
      <c r="B25" s="1101"/>
      <c r="C25" s="1101"/>
      <c r="D25" s="1102"/>
      <c r="E25" s="22"/>
      <c r="F25" s="56"/>
    </row>
  </sheetData>
  <mergeCells count="7">
    <mergeCell ref="A24:D24"/>
    <mergeCell ref="A25:D25"/>
    <mergeCell ref="A2:C2"/>
    <mergeCell ref="A20:D20"/>
    <mergeCell ref="A21:D21"/>
    <mergeCell ref="A23:D23"/>
    <mergeCell ref="A22:D22"/>
  </mergeCells>
  <phoneticPr fontId="3"/>
  <conditionalFormatting sqref="B3:B14 D3:F14 A21:F25">
    <cfRule type="cellIs" dxfId="26"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7" orientation="landscape" r:id="rId1"/>
  <headerFooter alignWithMargins="0">
    <oddHeader>&amp;L保育所</oddHeader>
    <oddFooter>&amp;C18ページ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47"/>
    <pageSetUpPr fitToPage="1"/>
  </sheetPr>
  <dimension ref="A1:R23"/>
  <sheetViews>
    <sheetView showGridLines="0" view="pageBreakPreview" zoomScale="90" zoomScaleNormal="100" zoomScaleSheetLayoutView="90" workbookViewId="0">
      <selection activeCell="G24" sqref="G24"/>
    </sheetView>
  </sheetViews>
  <sheetFormatPr defaultColWidth="9" defaultRowHeight="13"/>
  <cols>
    <col min="1" max="1" width="2.90625" style="4" customWidth="1"/>
    <col min="2" max="3" width="4.6328125" style="4" customWidth="1"/>
    <col min="4" max="18" width="8.36328125" style="4" customWidth="1"/>
    <col min="19" max="16384" width="9" style="4"/>
  </cols>
  <sheetData>
    <row r="1" spans="1:18">
      <c r="A1" s="13" t="s">
        <v>438</v>
      </c>
    </row>
    <row r="2" spans="1:18" ht="6.65" customHeight="1">
      <c r="A2" s="13"/>
    </row>
    <row r="3" spans="1:18">
      <c r="A3" s="13"/>
      <c r="B3" s="816" t="s">
        <v>527</v>
      </c>
      <c r="C3" s="816"/>
      <c r="D3" s="816"/>
      <c r="E3" s="816"/>
      <c r="F3" s="816"/>
      <c r="G3" s="816"/>
      <c r="H3" s="816"/>
      <c r="I3" s="816"/>
      <c r="J3" s="816"/>
      <c r="K3" s="816"/>
      <c r="L3" s="816"/>
      <c r="M3" s="816"/>
      <c r="N3" s="816"/>
      <c r="O3" s="816"/>
      <c r="P3" s="816"/>
      <c r="Q3" s="816"/>
      <c r="R3" s="816"/>
    </row>
    <row r="4" spans="1:18" ht="5.4" customHeight="1">
      <c r="A4" s="13"/>
    </row>
    <row r="5" spans="1:18" ht="26.25" customHeight="1">
      <c r="B5" s="1137" t="s">
        <v>150</v>
      </c>
      <c r="C5" s="1138"/>
      <c r="D5" s="1143" t="s">
        <v>151</v>
      </c>
      <c r="E5" s="1144"/>
      <c r="F5" s="1144"/>
      <c r="G5" s="1144"/>
      <c r="H5" s="1145"/>
      <c r="I5" s="1143" t="s">
        <v>152</v>
      </c>
      <c r="J5" s="1144"/>
      <c r="K5" s="1144"/>
      <c r="L5" s="1144"/>
      <c r="M5" s="1145"/>
      <c r="N5" s="1146" t="s">
        <v>153</v>
      </c>
      <c r="O5" s="1144"/>
      <c r="P5" s="1144"/>
      <c r="Q5" s="1144"/>
      <c r="R5" s="1145"/>
    </row>
    <row r="6" spans="1:18" ht="26.25" customHeight="1">
      <c r="B6" s="1139"/>
      <c r="C6" s="1140"/>
      <c r="D6" s="1135" t="s">
        <v>154</v>
      </c>
      <c r="E6" s="1132" t="s">
        <v>155</v>
      </c>
      <c r="F6" s="1132" t="s">
        <v>156</v>
      </c>
      <c r="G6" s="1132"/>
      <c r="H6" s="1134"/>
      <c r="I6" s="1135" t="s">
        <v>154</v>
      </c>
      <c r="J6" s="1132" t="s">
        <v>155</v>
      </c>
      <c r="K6" s="1132" t="s">
        <v>156</v>
      </c>
      <c r="L6" s="1132"/>
      <c r="M6" s="1134"/>
      <c r="N6" s="1125" t="s">
        <v>154</v>
      </c>
      <c r="O6" s="1132" t="s">
        <v>155</v>
      </c>
      <c r="P6" s="1132" t="s">
        <v>156</v>
      </c>
      <c r="Q6" s="1132"/>
      <c r="R6" s="1134"/>
    </row>
    <row r="7" spans="1:18" ht="26.25" customHeight="1">
      <c r="B7" s="1141"/>
      <c r="C7" s="1142"/>
      <c r="D7" s="1136"/>
      <c r="E7" s="1133"/>
      <c r="F7" s="65" t="s">
        <v>157</v>
      </c>
      <c r="G7" s="171" t="s">
        <v>158</v>
      </c>
      <c r="H7" s="172" t="s">
        <v>159</v>
      </c>
      <c r="I7" s="1136"/>
      <c r="J7" s="1133"/>
      <c r="K7" s="65" t="s">
        <v>157</v>
      </c>
      <c r="L7" s="171" t="s">
        <v>158</v>
      </c>
      <c r="M7" s="172" t="s">
        <v>159</v>
      </c>
      <c r="N7" s="1126"/>
      <c r="O7" s="1133"/>
      <c r="P7" s="65" t="s">
        <v>157</v>
      </c>
      <c r="Q7" s="171" t="s">
        <v>158</v>
      </c>
      <c r="R7" s="172" t="s">
        <v>159</v>
      </c>
    </row>
    <row r="8" spans="1:18" ht="26.25" customHeight="1">
      <c r="B8" s="1130" t="s">
        <v>256</v>
      </c>
      <c r="C8" s="1131"/>
      <c r="D8" s="129"/>
      <c r="E8" s="125"/>
      <c r="F8" s="125"/>
      <c r="G8" s="125"/>
      <c r="H8" s="126"/>
      <c r="I8" s="129"/>
      <c r="J8" s="125"/>
      <c r="K8" s="125"/>
      <c r="L8" s="125"/>
      <c r="M8" s="126"/>
      <c r="N8" s="173"/>
      <c r="O8" s="125"/>
      <c r="P8" s="125"/>
      <c r="Q8" s="125"/>
      <c r="R8" s="126"/>
    </row>
    <row r="9" spans="1:18" ht="26.25" customHeight="1">
      <c r="B9" s="1119" t="s">
        <v>257</v>
      </c>
      <c r="C9" s="1120"/>
      <c r="D9" s="130"/>
      <c r="E9" s="123"/>
      <c r="F9" s="123"/>
      <c r="G9" s="123"/>
      <c r="H9" s="128"/>
      <c r="I9" s="130"/>
      <c r="J9" s="123"/>
      <c r="K9" s="123"/>
      <c r="L9" s="123"/>
      <c r="M9" s="128"/>
      <c r="N9" s="168"/>
      <c r="O9" s="123"/>
      <c r="P9" s="123"/>
      <c r="Q9" s="123"/>
      <c r="R9" s="128"/>
    </row>
    <row r="10" spans="1:18" ht="26.25" customHeight="1">
      <c r="B10" s="1119" t="s">
        <v>258</v>
      </c>
      <c r="C10" s="1120"/>
      <c r="D10" s="130"/>
      <c r="E10" s="123"/>
      <c r="F10" s="123"/>
      <c r="G10" s="123"/>
      <c r="H10" s="128"/>
      <c r="I10" s="130"/>
      <c r="J10" s="123"/>
      <c r="K10" s="123"/>
      <c r="L10" s="123"/>
      <c r="M10" s="128"/>
      <c r="N10" s="168"/>
      <c r="O10" s="123"/>
      <c r="P10" s="123"/>
      <c r="Q10" s="123"/>
      <c r="R10" s="128"/>
    </row>
    <row r="11" spans="1:18" ht="26.25" customHeight="1">
      <c r="B11" s="1119" t="s">
        <v>259</v>
      </c>
      <c r="C11" s="1120"/>
      <c r="D11" s="130"/>
      <c r="E11" s="123"/>
      <c r="F11" s="123"/>
      <c r="G11" s="123"/>
      <c r="H11" s="128"/>
      <c r="I11" s="130"/>
      <c r="J11" s="123"/>
      <c r="K11" s="123"/>
      <c r="L11" s="123"/>
      <c r="M11" s="128"/>
      <c r="N11" s="168"/>
      <c r="O11" s="123"/>
      <c r="P11" s="123"/>
      <c r="Q11" s="123"/>
      <c r="R11" s="128"/>
    </row>
    <row r="12" spans="1:18" ht="26.25" customHeight="1">
      <c r="B12" s="1119" t="s">
        <v>260</v>
      </c>
      <c r="C12" s="1120"/>
      <c r="D12" s="130"/>
      <c r="E12" s="123"/>
      <c r="F12" s="123"/>
      <c r="G12" s="123"/>
      <c r="H12" s="128"/>
      <c r="I12" s="130"/>
      <c r="J12" s="123"/>
      <c r="K12" s="123"/>
      <c r="L12" s="123"/>
      <c r="M12" s="128"/>
      <c r="N12" s="168"/>
      <c r="O12" s="123"/>
      <c r="P12" s="123"/>
      <c r="Q12" s="123"/>
      <c r="R12" s="128"/>
    </row>
    <row r="13" spans="1:18" ht="26.25" customHeight="1">
      <c r="B13" s="1119" t="s">
        <v>261</v>
      </c>
      <c r="C13" s="1120"/>
      <c r="D13" s="130"/>
      <c r="E13" s="123"/>
      <c r="F13" s="123"/>
      <c r="G13" s="123"/>
      <c r="H13" s="128"/>
      <c r="I13" s="130"/>
      <c r="J13" s="123"/>
      <c r="K13" s="123"/>
      <c r="L13" s="123"/>
      <c r="M13" s="128"/>
      <c r="N13" s="168"/>
      <c r="O13" s="123"/>
      <c r="P13" s="123"/>
      <c r="Q13" s="123"/>
      <c r="R13" s="128"/>
    </row>
    <row r="14" spans="1:18" ht="26.25" customHeight="1">
      <c r="B14" s="1119" t="s">
        <v>161</v>
      </c>
      <c r="C14" s="1120"/>
      <c r="D14" s="130"/>
      <c r="E14" s="123"/>
      <c r="F14" s="123"/>
      <c r="G14" s="123"/>
      <c r="H14" s="128"/>
      <c r="I14" s="130"/>
      <c r="J14" s="123"/>
      <c r="K14" s="123"/>
      <c r="L14" s="123"/>
      <c r="M14" s="128"/>
      <c r="N14" s="168"/>
      <c r="O14" s="123"/>
      <c r="P14" s="123"/>
      <c r="Q14" s="123"/>
      <c r="R14" s="128"/>
    </row>
    <row r="15" spans="1:18" ht="26.25" customHeight="1">
      <c r="B15" s="1119" t="s">
        <v>162</v>
      </c>
      <c r="C15" s="1120"/>
      <c r="D15" s="130"/>
      <c r="E15" s="123"/>
      <c r="F15" s="123"/>
      <c r="G15" s="123"/>
      <c r="H15" s="128"/>
      <c r="I15" s="130"/>
      <c r="J15" s="123"/>
      <c r="K15" s="123"/>
      <c r="L15" s="123"/>
      <c r="M15" s="128"/>
      <c r="N15" s="168"/>
      <c r="O15" s="123"/>
      <c r="P15" s="123"/>
      <c r="Q15" s="123"/>
      <c r="R15" s="128"/>
    </row>
    <row r="16" spans="1:18" ht="26.25" customHeight="1">
      <c r="B16" s="1119" t="s">
        <v>163</v>
      </c>
      <c r="C16" s="1120"/>
      <c r="D16" s="130"/>
      <c r="E16" s="123"/>
      <c r="F16" s="123"/>
      <c r="G16" s="123"/>
      <c r="H16" s="128"/>
      <c r="I16" s="130"/>
      <c r="J16" s="123"/>
      <c r="K16" s="123"/>
      <c r="L16" s="123"/>
      <c r="M16" s="128"/>
      <c r="N16" s="168"/>
      <c r="O16" s="123"/>
      <c r="P16" s="123"/>
      <c r="Q16" s="123"/>
      <c r="R16" s="128"/>
    </row>
    <row r="17" spans="2:18" ht="26.25" customHeight="1">
      <c r="B17" s="1119" t="s">
        <v>51</v>
      </c>
      <c r="C17" s="1120"/>
      <c r="D17" s="130"/>
      <c r="E17" s="123"/>
      <c r="F17" s="123"/>
      <c r="G17" s="123"/>
      <c r="H17" s="128"/>
      <c r="I17" s="130"/>
      <c r="J17" s="123"/>
      <c r="K17" s="123"/>
      <c r="L17" s="123"/>
      <c r="M17" s="128"/>
      <c r="N17" s="168"/>
      <c r="O17" s="123"/>
      <c r="P17" s="123"/>
      <c r="Q17" s="123"/>
      <c r="R17" s="128"/>
    </row>
    <row r="18" spans="2:18" ht="26.25" customHeight="1">
      <c r="B18" s="1119" t="s">
        <v>52</v>
      </c>
      <c r="C18" s="1120"/>
      <c r="D18" s="130"/>
      <c r="E18" s="123"/>
      <c r="F18" s="123"/>
      <c r="G18" s="123"/>
      <c r="H18" s="128"/>
      <c r="I18" s="130"/>
      <c r="J18" s="123"/>
      <c r="K18" s="123"/>
      <c r="L18" s="123"/>
      <c r="M18" s="128"/>
      <c r="N18" s="168"/>
      <c r="O18" s="123"/>
      <c r="P18" s="123"/>
      <c r="Q18" s="123"/>
      <c r="R18" s="128"/>
    </row>
    <row r="19" spans="2:18" ht="26.25" customHeight="1">
      <c r="B19" s="1117" t="s">
        <v>53</v>
      </c>
      <c r="C19" s="1118"/>
      <c r="D19" s="365"/>
      <c r="E19" s="175"/>
      <c r="F19" s="175"/>
      <c r="G19" s="175"/>
      <c r="H19" s="176"/>
      <c r="I19" s="365"/>
      <c r="J19" s="175"/>
      <c r="K19" s="175"/>
      <c r="L19" s="175"/>
      <c r="M19" s="176"/>
      <c r="N19" s="174"/>
      <c r="O19" s="175"/>
      <c r="P19" s="175"/>
      <c r="Q19" s="175"/>
      <c r="R19" s="176"/>
    </row>
    <row r="20" spans="2:18" ht="26.25" customHeight="1">
      <c r="B20" s="1115" t="s">
        <v>237</v>
      </c>
      <c r="C20" s="1116"/>
      <c r="D20" s="194">
        <f>SUM(D8:D19)</f>
        <v>0</v>
      </c>
      <c r="E20" s="177">
        <f t="shared" ref="E20:R20" si="0">SUM(E8:E19)</f>
        <v>0</v>
      </c>
      <c r="F20" s="177">
        <f t="shared" si="0"/>
        <v>0</v>
      </c>
      <c r="G20" s="177">
        <f t="shared" si="0"/>
        <v>0</v>
      </c>
      <c r="H20" s="366">
        <f t="shared" si="0"/>
        <v>0</v>
      </c>
      <c r="I20" s="194">
        <f t="shared" si="0"/>
        <v>0</v>
      </c>
      <c r="J20" s="177">
        <f t="shared" si="0"/>
        <v>0</v>
      </c>
      <c r="K20" s="177">
        <f>SUM(K8:K19)</f>
        <v>0</v>
      </c>
      <c r="L20" s="177">
        <f t="shared" si="0"/>
        <v>0</v>
      </c>
      <c r="M20" s="366">
        <f t="shared" si="0"/>
        <v>0</v>
      </c>
      <c r="N20" s="177">
        <f t="shared" si="0"/>
        <v>0</v>
      </c>
      <c r="O20" s="177">
        <f t="shared" si="0"/>
        <v>0</v>
      </c>
      <c r="P20" s="177">
        <f>SUM(P8:P19)</f>
        <v>0</v>
      </c>
      <c r="Q20" s="177">
        <f t="shared" si="0"/>
        <v>0</v>
      </c>
      <c r="R20" s="178">
        <f t="shared" si="0"/>
        <v>0</v>
      </c>
    </row>
    <row r="21" spans="2:18" ht="26.25" customHeight="1">
      <c r="B21" s="1123" t="s">
        <v>160</v>
      </c>
      <c r="C21" s="1124"/>
      <c r="D21" s="179">
        <f>D20/12</f>
        <v>0</v>
      </c>
      <c r="E21" s="180">
        <f t="shared" ref="E21:R21" si="1">E20/12</f>
        <v>0</v>
      </c>
      <c r="F21" s="180">
        <f t="shared" si="1"/>
        <v>0</v>
      </c>
      <c r="G21" s="180">
        <f t="shared" si="1"/>
        <v>0</v>
      </c>
      <c r="H21" s="181">
        <f t="shared" si="1"/>
        <v>0</v>
      </c>
      <c r="I21" s="179">
        <f t="shared" si="1"/>
        <v>0</v>
      </c>
      <c r="J21" s="180">
        <f t="shared" si="1"/>
        <v>0</v>
      </c>
      <c r="K21" s="180">
        <f t="shared" si="1"/>
        <v>0</v>
      </c>
      <c r="L21" s="180">
        <f t="shared" si="1"/>
        <v>0</v>
      </c>
      <c r="M21" s="181">
        <f t="shared" si="1"/>
        <v>0</v>
      </c>
      <c r="N21" s="364">
        <f t="shared" si="1"/>
        <v>0</v>
      </c>
      <c r="O21" s="180">
        <f>O20/12</f>
        <v>0</v>
      </c>
      <c r="P21" s="180">
        <f>P20/12</f>
        <v>0</v>
      </c>
      <c r="Q21" s="180">
        <f t="shared" si="1"/>
        <v>0</v>
      </c>
      <c r="R21" s="181">
        <f t="shared" si="1"/>
        <v>0</v>
      </c>
    </row>
    <row r="22" spans="2:18" ht="26.25" customHeight="1">
      <c r="B22" s="1121" t="s">
        <v>383</v>
      </c>
      <c r="C22" s="1111" t="s">
        <v>526</v>
      </c>
      <c r="D22" s="1112"/>
      <c r="E22" s="367"/>
      <c r="F22" s="173"/>
      <c r="G22" s="125"/>
      <c r="H22" s="1127"/>
      <c r="I22" s="1128"/>
      <c r="J22" s="1128"/>
      <c r="K22" s="129"/>
      <c r="L22" s="125"/>
      <c r="M22" s="1127"/>
      <c r="N22" s="1128"/>
      <c r="O22" s="1128"/>
      <c r="P22" s="129"/>
      <c r="Q22" s="125"/>
      <c r="R22" s="1127"/>
    </row>
    <row r="23" spans="2:18" ht="26.25" customHeight="1">
      <c r="B23" s="1122"/>
      <c r="C23" s="1113" t="s">
        <v>526</v>
      </c>
      <c r="D23" s="1114"/>
      <c r="E23" s="127"/>
      <c r="F23" s="237"/>
      <c r="G23" s="124"/>
      <c r="H23" s="1127"/>
      <c r="I23" s="1129"/>
      <c r="J23" s="1129"/>
      <c r="K23" s="131"/>
      <c r="L23" s="124"/>
      <c r="M23" s="1127"/>
      <c r="N23" s="1129"/>
      <c r="O23" s="1129"/>
      <c r="P23" s="131"/>
      <c r="Q23" s="124"/>
      <c r="R23" s="1127"/>
    </row>
  </sheetData>
  <mergeCells count="34">
    <mergeCell ref="B8:C8"/>
    <mergeCell ref="O6:O7"/>
    <mergeCell ref="P6:R6"/>
    <mergeCell ref="I6:I7"/>
    <mergeCell ref="J6:J7"/>
    <mergeCell ref="K6:M6"/>
    <mergeCell ref="B5:C7"/>
    <mergeCell ref="D5:H5"/>
    <mergeCell ref="I5:M5"/>
    <mergeCell ref="N5:R5"/>
    <mergeCell ref="D6:D7"/>
    <mergeCell ref="E6:E7"/>
    <mergeCell ref="F6:H6"/>
    <mergeCell ref="B14:C14"/>
    <mergeCell ref="B13:C13"/>
    <mergeCell ref="H22:J23"/>
    <mergeCell ref="M22:O23"/>
    <mergeCell ref="R22:R23"/>
    <mergeCell ref="B3:R3"/>
    <mergeCell ref="C22:D22"/>
    <mergeCell ref="C23:D23"/>
    <mergeCell ref="B20:C20"/>
    <mergeCell ref="B19:C19"/>
    <mergeCell ref="B18:C18"/>
    <mergeCell ref="B17:C17"/>
    <mergeCell ref="B22:B23"/>
    <mergeCell ref="B21:C21"/>
    <mergeCell ref="B12:C12"/>
    <mergeCell ref="N6:N7"/>
    <mergeCell ref="B11:C11"/>
    <mergeCell ref="B10:C10"/>
    <mergeCell ref="B9:C9"/>
    <mergeCell ref="B16:C16"/>
    <mergeCell ref="B15:C15"/>
  </mergeCells>
  <phoneticPr fontId="3"/>
  <conditionalFormatting sqref="D8:R19 E22:G23 K22:L23 P22:Q23">
    <cfRule type="cellIs" dxfId="25"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4" orientation="landscape" r:id="rId1"/>
  <headerFooter alignWithMargins="0">
    <oddHeader>&amp;L保育所</oddHeader>
    <oddFooter>&amp;C19ページ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7"/>
    <pageSetUpPr fitToPage="1"/>
  </sheetPr>
  <dimension ref="A1:M19"/>
  <sheetViews>
    <sheetView showGridLines="0" view="pageBreakPreview" zoomScale="90" zoomScaleNormal="100" zoomScaleSheetLayoutView="90" workbookViewId="0">
      <selection activeCell="I13" sqref="I13:M16"/>
    </sheetView>
  </sheetViews>
  <sheetFormatPr defaultColWidth="9" defaultRowHeight="13"/>
  <cols>
    <col min="1" max="1" width="2.6328125" style="4" customWidth="1"/>
    <col min="2" max="2" width="16.6328125" style="4" customWidth="1"/>
    <col min="3" max="3" width="13.36328125" style="4" customWidth="1"/>
    <col min="4" max="7" width="10.6328125" style="4" customWidth="1"/>
    <col min="8" max="8" width="16.81640625" style="4" customWidth="1"/>
    <col min="9" max="9" width="13.36328125" style="4" customWidth="1"/>
    <col min="10" max="10" width="10.6328125" style="4" customWidth="1"/>
    <col min="11" max="11" width="8" style="4" customWidth="1"/>
    <col min="12" max="13" width="10.6328125" style="4" customWidth="1"/>
    <col min="14" max="16384" width="9" style="4"/>
  </cols>
  <sheetData>
    <row r="1" spans="1:13" ht="13.5" customHeight="1">
      <c r="A1" s="13" t="s">
        <v>412</v>
      </c>
      <c r="B1" s="13"/>
      <c r="C1" s="13"/>
      <c r="D1" s="13"/>
      <c r="E1" s="13"/>
      <c r="F1" s="13"/>
      <c r="G1" s="13"/>
      <c r="H1" s="13"/>
      <c r="I1" s="13"/>
      <c r="J1" s="13"/>
      <c r="K1" s="13"/>
      <c r="L1" s="13"/>
      <c r="M1" s="13"/>
    </row>
    <row r="2" spans="1:13" ht="20.149999999999999" customHeight="1">
      <c r="A2" s="13"/>
      <c r="B2" s="371" t="s">
        <v>273</v>
      </c>
      <c r="C2" s="1200" t="s">
        <v>164</v>
      </c>
      <c r="D2" s="1201"/>
      <c r="E2" s="1201"/>
      <c r="F2" s="1201"/>
      <c r="G2" s="1103"/>
      <c r="H2" s="371" t="s">
        <v>165</v>
      </c>
      <c r="I2" s="1104" t="s">
        <v>164</v>
      </c>
      <c r="J2" s="1104"/>
      <c r="K2" s="1104"/>
      <c r="L2" s="1104"/>
      <c r="M2" s="1200"/>
    </row>
    <row r="3" spans="1:13" ht="20.149999999999999" customHeight="1">
      <c r="B3" s="1202" t="s">
        <v>528</v>
      </c>
      <c r="C3" s="1214" t="s">
        <v>529</v>
      </c>
      <c r="D3" s="1215"/>
      <c r="E3" s="1219"/>
      <c r="F3" s="1147"/>
      <c r="G3" s="1147"/>
      <c r="H3" s="1203" t="s">
        <v>537</v>
      </c>
      <c r="I3" s="1210" t="s">
        <v>538</v>
      </c>
      <c r="J3" s="1211"/>
      <c r="K3" s="1209"/>
      <c r="L3" s="1159"/>
      <c r="M3" s="1160"/>
    </row>
    <row r="4" spans="1:13" ht="20.149999999999999" customHeight="1">
      <c r="B4" s="1165"/>
      <c r="C4" s="1216" t="str">
        <f>IF($E$3="あり","実施頻度","")</f>
        <v/>
      </c>
      <c r="D4" s="1211"/>
      <c r="E4" s="1205"/>
      <c r="F4" s="1205"/>
      <c r="G4" s="1209"/>
      <c r="H4" s="1204"/>
      <c r="I4" s="1210" t="str">
        <f>IF($K$3="あり","使用頻度","")</f>
        <v/>
      </c>
      <c r="J4" s="1211"/>
      <c r="K4" s="1205"/>
      <c r="L4" s="1205"/>
      <c r="M4" s="1206"/>
    </row>
    <row r="5" spans="1:13" ht="20.149999999999999" customHeight="1">
      <c r="B5" s="622"/>
      <c r="C5" s="1217" t="str">
        <f>IF($E$3="あり","会議録","")</f>
        <v/>
      </c>
      <c r="D5" s="1213"/>
      <c r="E5" s="1207"/>
      <c r="F5" s="1207"/>
      <c r="G5" s="1218"/>
      <c r="H5" s="1162"/>
      <c r="I5" s="1212" t="str">
        <f>IF($K$3="あり","脱脂粉乳受払簿","")</f>
        <v/>
      </c>
      <c r="J5" s="1213"/>
      <c r="K5" s="1207"/>
      <c r="L5" s="1207"/>
      <c r="M5" s="1208"/>
    </row>
    <row r="6" spans="1:13" ht="20.149999999999999" customHeight="1">
      <c r="B6" s="621" t="s">
        <v>530</v>
      </c>
      <c r="C6" s="1173" t="s">
        <v>166</v>
      </c>
      <c r="D6" s="513" t="s">
        <v>167</v>
      </c>
      <c r="E6" s="513"/>
      <c r="F6" s="513" t="s">
        <v>153</v>
      </c>
      <c r="G6" s="514"/>
      <c r="H6" s="1161" t="s">
        <v>539</v>
      </c>
      <c r="I6" s="1147"/>
      <c r="J6" s="1149" t="str">
        <f>IF($I$6="あり","実施年月：","")</f>
        <v/>
      </c>
      <c r="K6" s="1149"/>
      <c r="L6" s="1150"/>
      <c r="M6" s="1151"/>
    </row>
    <row r="7" spans="1:13" ht="20.149999999999999" customHeight="1">
      <c r="B7" s="1165"/>
      <c r="C7" s="1174"/>
      <c r="D7" s="119" t="s">
        <v>168</v>
      </c>
      <c r="E7" s="119" t="s">
        <v>169</v>
      </c>
      <c r="F7" s="119" t="s">
        <v>168</v>
      </c>
      <c r="G7" s="40" t="s">
        <v>170</v>
      </c>
      <c r="H7" s="1162"/>
      <c r="I7" s="1148"/>
      <c r="J7" s="546"/>
      <c r="K7" s="546"/>
      <c r="L7" s="1152"/>
      <c r="M7" s="1153"/>
    </row>
    <row r="8" spans="1:13" ht="20.149999999999999" customHeight="1">
      <c r="B8" s="1165"/>
      <c r="C8" s="369" t="s">
        <v>531</v>
      </c>
      <c r="D8" s="265"/>
      <c r="E8" s="265"/>
      <c r="F8" s="265"/>
      <c r="G8" s="372"/>
      <c r="H8" s="1163" t="s">
        <v>171</v>
      </c>
      <c r="I8" s="1154" t="s">
        <v>172</v>
      </c>
      <c r="J8" s="1155"/>
      <c r="K8" s="1147"/>
      <c r="L8" s="1147"/>
      <c r="M8" s="1158"/>
    </row>
    <row r="9" spans="1:13" ht="20.149999999999999" customHeight="1">
      <c r="B9" s="1165"/>
      <c r="C9" s="369" t="s">
        <v>173</v>
      </c>
      <c r="D9" s="265"/>
      <c r="E9" s="265"/>
      <c r="F9" s="265"/>
      <c r="G9" s="372"/>
      <c r="H9" s="507"/>
      <c r="I9" s="1156" t="s">
        <v>174</v>
      </c>
      <c r="J9" s="1157"/>
      <c r="K9" s="1159"/>
      <c r="L9" s="1159"/>
      <c r="M9" s="1160"/>
    </row>
    <row r="10" spans="1:13" ht="20.149999999999999" customHeight="1">
      <c r="B10" s="622"/>
      <c r="C10" s="370" t="s">
        <v>532</v>
      </c>
      <c r="D10" s="368"/>
      <c r="E10" s="368"/>
      <c r="F10" s="368"/>
      <c r="G10" s="373"/>
      <c r="H10" s="785"/>
      <c r="I10" s="1198" t="s">
        <v>175</v>
      </c>
      <c r="J10" s="1199"/>
      <c r="K10" s="1148"/>
      <c r="L10" s="1148"/>
      <c r="M10" s="1176"/>
    </row>
    <row r="11" spans="1:13" ht="20.149999999999999" customHeight="1">
      <c r="B11" s="1166" t="s">
        <v>533</v>
      </c>
      <c r="C11" s="1169"/>
      <c r="D11" s="1170"/>
      <c r="E11" s="1170"/>
      <c r="F11" s="1170"/>
      <c r="G11" s="1170"/>
      <c r="H11" s="1184" t="s">
        <v>541</v>
      </c>
      <c r="I11" s="1186"/>
      <c r="J11" s="1186"/>
      <c r="K11" s="1186"/>
      <c r="L11" s="1186"/>
      <c r="M11" s="1187"/>
    </row>
    <row r="12" spans="1:13" ht="20.149999999999999" customHeight="1">
      <c r="B12" s="1167"/>
      <c r="C12" s="1171"/>
      <c r="D12" s="1172"/>
      <c r="E12" s="1172"/>
      <c r="F12" s="1172"/>
      <c r="G12" s="1172"/>
      <c r="H12" s="1185"/>
      <c r="I12" s="1188"/>
      <c r="J12" s="1188"/>
      <c r="K12" s="1188"/>
      <c r="L12" s="1188"/>
      <c r="M12" s="1189"/>
    </row>
    <row r="13" spans="1:13" ht="20.149999999999999" customHeight="1">
      <c r="B13" s="1167"/>
      <c r="C13" s="6" t="s">
        <v>535</v>
      </c>
      <c r="D13" s="6"/>
      <c r="E13" s="6"/>
      <c r="F13" s="6"/>
      <c r="G13" s="6"/>
      <c r="H13" s="1190" t="s">
        <v>542</v>
      </c>
      <c r="I13" s="1193"/>
      <c r="J13" s="1194"/>
      <c r="K13" s="1194"/>
      <c r="L13" s="1194"/>
      <c r="M13" s="1195"/>
    </row>
    <row r="14" spans="1:13" ht="20.149999999999999" customHeight="1">
      <c r="B14" s="1167"/>
      <c r="C14" s="6"/>
      <c r="D14" s="187" t="s">
        <v>534</v>
      </c>
      <c r="E14" s="6"/>
      <c r="F14" s="142" t="s">
        <v>74</v>
      </c>
      <c r="G14" s="6"/>
      <c r="H14" s="1191"/>
      <c r="I14" s="1196"/>
      <c r="J14" s="1177"/>
      <c r="K14" s="1177"/>
      <c r="L14" s="1177"/>
      <c r="M14" s="1178"/>
    </row>
    <row r="15" spans="1:13" ht="20.149999999999999" customHeight="1">
      <c r="B15" s="1167"/>
      <c r="C15" s="6"/>
      <c r="D15" s="187" t="str">
        <f>IF($C$11="２　施設ですべて準備（完全給食）","主食費","")</f>
        <v/>
      </c>
      <c r="E15" s="6"/>
      <c r="F15" s="142" t="str">
        <f>IF($C$11="２　施設ですべて準備（完全給食）","円","")</f>
        <v/>
      </c>
      <c r="G15" s="6"/>
      <c r="H15" s="1191"/>
      <c r="I15" s="1196"/>
      <c r="J15" s="1177"/>
      <c r="K15" s="1177"/>
      <c r="L15" s="1177"/>
      <c r="M15" s="1178"/>
    </row>
    <row r="16" spans="1:13" ht="20.149999999999999" customHeight="1">
      <c r="B16" s="1168"/>
      <c r="C16" s="9"/>
      <c r="D16" s="248" t="str">
        <f>IF($C$11="２　施設ですべて準備（完全給食）","計","")</f>
        <v/>
      </c>
      <c r="E16" s="248" t="str">
        <f>IF($C$11="２　施設ですべて準備（完全給食）",SUM(E14:E15),"")</f>
        <v/>
      </c>
      <c r="F16" s="247" t="str">
        <f>IF($C$11="２　施設ですべて準備（完全給食）","円","")</f>
        <v/>
      </c>
      <c r="G16" s="9"/>
      <c r="H16" s="1192"/>
      <c r="I16" s="1197"/>
      <c r="J16" s="1179"/>
      <c r="K16" s="1179"/>
      <c r="L16" s="1179"/>
      <c r="M16" s="1180"/>
    </row>
    <row r="17" spans="2:13" ht="20.149999999999999" customHeight="1">
      <c r="B17" s="1164" t="s">
        <v>536</v>
      </c>
      <c r="C17" s="1175"/>
      <c r="D17" s="1159"/>
      <c r="E17" s="1159"/>
      <c r="F17" s="1159"/>
      <c r="G17" s="1159"/>
      <c r="H17" s="1181" t="s">
        <v>540</v>
      </c>
      <c r="I17" s="1177"/>
      <c r="J17" s="1177"/>
      <c r="K17" s="1177"/>
      <c r="L17" s="1177"/>
      <c r="M17" s="1178"/>
    </row>
    <row r="18" spans="2:13" ht="20.149999999999999" customHeight="1">
      <c r="B18" s="1165"/>
      <c r="C18" s="1175"/>
      <c r="D18" s="1159"/>
      <c r="E18" s="1159"/>
      <c r="F18" s="1159"/>
      <c r="G18" s="1159"/>
      <c r="H18" s="1182"/>
      <c r="I18" s="1177"/>
      <c r="J18" s="1177"/>
      <c r="K18" s="1177"/>
      <c r="L18" s="1177"/>
      <c r="M18" s="1178"/>
    </row>
    <row r="19" spans="2:13" ht="20.149999999999999" customHeight="1">
      <c r="B19" s="1165"/>
      <c r="C19" s="6"/>
      <c r="D19" s="187" t="str">
        <f>IF(C17="２　園児と同一","費用徴収：","")</f>
        <v/>
      </c>
      <c r="E19" s="18"/>
      <c r="F19" s="6"/>
      <c r="G19" s="6" t="str">
        <f>IF(E19="月額","円","")</f>
        <v/>
      </c>
      <c r="H19" s="1183"/>
      <c r="I19" s="1179"/>
      <c r="J19" s="1179"/>
      <c r="K19" s="1179"/>
      <c r="L19" s="1179"/>
      <c r="M19" s="1180"/>
    </row>
  </sheetData>
  <mergeCells count="41">
    <mergeCell ref="C2:G2"/>
    <mergeCell ref="B3:B5"/>
    <mergeCell ref="H3:H5"/>
    <mergeCell ref="K4:M4"/>
    <mergeCell ref="K5:M5"/>
    <mergeCell ref="I2:M2"/>
    <mergeCell ref="K3:M3"/>
    <mergeCell ref="I3:J3"/>
    <mergeCell ref="I4:J4"/>
    <mergeCell ref="I5:J5"/>
    <mergeCell ref="C3:D3"/>
    <mergeCell ref="C4:D4"/>
    <mergeCell ref="C5:D5"/>
    <mergeCell ref="E5:G5"/>
    <mergeCell ref="E4:G4"/>
    <mergeCell ref="E3:G3"/>
    <mergeCell ref="K10:M10"/>
    <mergeCell ref="I17:M19"/>
    <mergeCell ref="H17:H19"/>
    <mergeCell ref="H11:H12"/>
    <mergeCell ref="I11:M12"/>
    <mergeCell ref="H13:H16"/>
    <mergeCell ref="I13:M16"/>
    <mergeCell ref="I10:J10"/>
    <mergeCell ref="H6:H7"/>
    <mergeCell ref="H8:H10"/>
    <mergeCell ref="B17:B19"/>
    <mergeCell ref="B11:B16"/>
    <mergeCell ref="C11:G12"/>
    <mergeCell ref="B6:B10"/>
    <mergeCell ref="C6:C7"/>
    <mergeCell ref="F6:G6"/>
    <mergeCell ref="C17:G18"/>
    <mergeCell ref="D6:E6"/>
    <mergeCell ref="I6:I7"/>
    <mergeCell ref="J6:K7"/>
    <mergeCell ref="L6:M7"/>
    <mergeCell ref="I8:J8"/>
    <mergeCell ref="I9:J9"/>
    <mergeCell ref="K8:M8"/>
    <mergeCell ref="K9:M9"/>
  </mergeCells>
  <phoneticPr fontId="3"/>
  <conditionalFormatting sqref="F19">
    <cfRule type="cellIs" priority="4" stopIfTrue="1" operator="notEqual">
      <formula>""</formula>
    </cfRule>
    <cfRule type="expression" dxfId="24" priority="17" stopIfTrue="1">
      <formula>$E$19="月額"</formula>
    </cfRule>
  </conditionalFormatting>
  <conditionalFormatting sqref="E19">
    <cfRule type="cellIs" priority="5" stopIfTrue="1" operator="notEqual">
      <formula>""</formula>
    </cfRule>
    <cfRule type="expression" dxfId="23" priority="15" stopIfTrue="1">
      <formula>$D$19="費用徴収："</formula>
    </cfRule>
  </conditionalFormatting>
  <conditionalFormatting sqref="E4:G5">
    <cfRule type="expression" dxfId="22" priority="14" stopIfTrue="1">
      <formula>$E$3="あり"</formula>
    </cfRule>
  </conditionalFormatting>
  <conditionalFormatting sqref="E4:G5 K4:M5">
    <cfRule type="cellIs" priority="11" stopIfTrue="1" operator="notEqual">
      <formula>""</formula>
    </cfRule>
  </conditionalFormatting>
  <conditionalFormatting sqref="K4:M5">
    <cfRule type="cellIs" priority="9" stopIfTrue="1" operator="notEqual">
      <formula>""</formula>
    </cfRule>
    <cfRule type="expression" dxfId="21" priority="10" stopIfTrue="1">
      <formula>$K$3="あり"</formula>
    </cfRule>
  </conditionalFormatting>
  <conditionalFormatting sqref="E15">
    <cfRule type="cellIs" priority="6" stopIfTrue="1" operator="notEqual">
      <formula>""</formula>
    </cfRule>
    <cfRule type="expression" dxfId="20" priority="7" stopIfTrue="1">
      <formula>$D$15="主食費"</formula>
    </cfRule>
    <cfRule type="expression" dxfId="19" priority="8" stopIfTrue="1">
      <formula>$D$16="主食費"</formula>
    </cfRule>
  </conditionalFormatting>
  <conditionalFormatting sqref="L6:M7">
    <cfRule type="cellIs" priority="2" stopIfTrue="1" operator="notEqual">
      <formula>""</formula>
    </cfRule>
    <cfRule type="expression" dxfId="18" priority="3" stopIfTrue="1">
      <formula>$I$6="あり"</formula>
    </cfRule>
  </conditionalFormatting>
  <conditionalFormatting sqref="E3:G3 D8:G10 C11:G12 E14 C17:G18 K3:M3 I6:I7 K8:M10 I11:M19">
    <cfRule type="cellIs" dxfId="17" priority="1" stopIfTrue="1" operator="equal">
      <formula>""</formula>
    </cfRule>
  </conditionalFormatting>
  <dataValidations count="4">
    <dataValidation type="list" allowBlank="1" showInputMessage="1" showErrorMessage="1" sqref="E5:G5 E3:G3 K3:M3 K5:M5 I6:I7 K10:M10" xr:uid="{00000000-0002-0000-1500-000000000000}">
      <formula1>"あり,なし"</formula1>
    </dataValidation>
    <dataValidation type="list" allowBlank="1" showInputMessage="1" showErrorMessage="1" sqref="C11:G12" xr:uid="{00000000-0002-0000-1500-000001000000}">
      <formula1>"１　主食は家庭から持参、副食を施設で準備（給食）,２　施設ですべて準備（完全給食）"</formula1>
    </dataValidation>
    <dataValidation type="list" allowBlank="1" showInputMessage="1" showErrorMessage="1" sqref="C17:G18" xr:uid="{00000000-0002-0000-1500-000002000000}">
      <formula1>"１　弁当持参,２　園児と同一"</formula1>
    </dataValidation>
    <dataValidation type="list" allowBlank="1" showInputMessage="1" showErrorMessage="1" sqref="E19" xr:uid="{00000000-0002-0000-1500-000003000000}">
      <formula1>"月額,実費"</formula1>
    </dataValidation>
  </dataValidations>
  <printOptions horizontalCentered="1"/>
  <pageMargins left="0.39370078740157483" right="0.39370078740157483" top="0.78740157480314965" bottom="0.78740157480314965" header="0.39370078740157483" footer="0.39370078740157483"/>
  <pageSetup paperSize="9" scale="97" orientation="landscape" r:id="rId1"/>
  <headerFooter alignWithMargins="0">
    <oddHeader>&amp;L保育所</oddHeader>
    <oddFooter>&amp;C20ページ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47"/>
    <pageSetUpPr fitToPage="1"/>
  </sheetPr>
  <dimension ref="A1:O36"/>
  <sheetViews>
    <sheetView showGridLines="0" view="pageBreakPreview" topLeftCell="A10" zoomScale="90" zoomScaleNormal="100" zoomScaleSheetLayoutView="90" workbookViewId="0">
      <selection activeCell="F7" sqref="F7"/>
    </sheetView>
  </sheetViews>
  <sheetFormatPr defaultColWidth="9" defaultRowHeight="13"/>
  <cols>
    <col min="1" max="1" width="2.6328125" style="26" customWidth="1"/>
    <col min="2" max="2" width="12.453125" style="26" customWidth="1"/>
    <col min="3" max="3" width="4.6328125" style="26" customWidth="1"/>
    <col min="4" max="4" width="12.453125" style="26" customWidth="1"/>
    <col min="5" max="5" width="4.6328125" style="26" customWidth="1"/>
    <col min="6" max="6" width="12.453125" style="26" customWidth="1"/>
    <col min="7" max="7" width="4.6328125" style="26" customWidth="1"/>
    <col min="8" max="8" width="10.36328125" style="26" customWidth="1"/>
    <col min="9" max="9" width="45.6328125" style="26" customWidth="1"/>
    <col min="10" max="10" width="17.08984375" style="26" customWidth="1"/>
    <col min="11" max="11" width="10.1796875" style="26" customWidth="1"/>
    <col min="12" max="12" width="12.36328125" style="26" customWidth="1"/>
    <col min="13" max="13" width="14.36328125" style="26" customWidth="1"/>
    <col min="14" max="16384" width="9" style="26"/>
  </cols>
  <sheetData>
    <row r="1" spans="1:10" ht="13.5" customHeight="1">
      <c r="A1" s="13" t="s">
        <v>437</v>
      </c>
    </row>
    <row r="2" spans="1:10" ht="26.4" customHeight="1">
      <c r="B2" s="26" t="s">
        <v>543</v>
      </c>
      <c r="D2" s="170"/>
      <c r="E2" s="170"/>
    </row>
    <row r="3" spans="1:10" ht="13.5" customHeight="1"/>
    <row r="4" spans="1:10" s="170" customFormat="1" ht="13.5" customHeight="1">
      <c r="A4" s="13" t="s">
        <v>98</v>
      </c>
      <c r="D4" s="13"/>
      <c r="E4" s="13"/>
      <c r="F4" s="13"/>
      <c r="G4" s="13"/>
      <c r="H4" s="13"/>
      <c r="I4" s="13"/>
      <c r="J4" s="13"/>
    </row>
    <row r="5" spans="1:10" s="170" customFormat="1" ht="9" customHeight="1">
      <c r="A5" s="13"/>
      <c r="D5" s="13"/>
      <c r="E5" s="13"/>
      <c r="F5" s="13"/>
      <c r="G5" s="13"/>
      <c r="H5" s="13"/>
      <c r="I5" s="13"/>
      <c r="J5" s="13"/>
    </row>
    <row r="6" spans="1:10" ht="13.5" customHeight="1">
      <c r="B6" s="26" t="s">
        <v>432</v>
      </c>
      <c r="D6" s="6"/>
      <c r="E6" s="6"/>
      <c r="F6" s="6"/>
      <c r="G6" s="6"/>
      <c r="H6" s="6"/>
      <c r="I6" s="6"/>
      <c r="J6" s="6"/>
    </row>
    <row r="7" spans="1:10" ht="6" customHeight="1">
      <c r="D7" s="6"/>
      <c r="E7" s="6"/>
      <c r="F7" s="6"/>
      <c r="G7" s="6"/>
      <c r="H7" s="6"/>
      <c r="I7" s="6"/>
      <c r="J7" s="6"/>
    </row>
    <row r="8" spans="1:10" s="170" customFormat="1" ht="21" customHeight="1">
      <c r="B8" s="1270" t="s">
        <v>310</v>
      </c>
      <c r="C8" s="1252"/>
      <c r="D8" s="1251" t="s">
        <v>311</v>
      </c>
      <c r="E8" s="1252"/>
      <c r="F8" s="1251" t="s">
        <v>176</v>
      </c>
      <c r="G8" s="1252"/>
      <c r="H8" s="374" t="s">
        <v>295</v>
      </c>
      <c r="I8" s="374" t="s">
        <v>177</v>
      </c>
      <c r="J8" s="375" t="s">
        <v>178</v>
      </c>
    </row>
    <row r="9" spans="1:10" ht="21" customHeight="1">
      <c r="B9" s="1271" t="s">
        <v>185</v>
      </c>
      <c r="C9" s="1272"/>
      <c r="D9" s="1253"/>
      <c r="E9" s="1254"/>
      <c r="F9" s="1253"/>
      <c r="G9" s="1254"/>
      <c r="H9" s="182"/>
      <c r="I9" s="183"/>
      <c r="J9" s="184"/>
    </row>
    <row r="10" spans="1:10" ht="21" customHeight="1">
      <c r="B10" s="1273" t="s">
        <v>179</v>
      </c>
      <c r="C10" s="1274"/>
      <c r="D10" s="1255"/>
      <c r="E10" s="1256"/>
      <c r="F10" s="1255"/>
      <c r="G10" s="1256"/>
      <c r="H10" s="163"/>
      <c r="I10" s="185"/>
      <c r="J10" s="186"/>
    </row>
    <row r="11" spans="1:10" ht="21" customHeight="1">
      <c r="B11" s="1273" t="s">
        <v>180</v>
      </c>
      <c r="C11" s="1274"/>
      <c r="D11" s="1255"/>
      <c r="E11" s="1256"/>
      <c r="F11" s="1255"/>
      <c r="G11" s="1256"/>
      <c r="H11" s="163"/>
      <c r="I11" s="163"/>
      <c r="J11" s="164"/>
    </row>
    <row r="12" spans="1:10" ht="21" customHeight="1">
      <c r="B12" s="867" t="s">
        <v>186</v>
      </c>
      <c r="C12" s="1275"/>
      <c r="D12" s="1255"/>
      <c r="E12" s="1256"/>
      <c r="F12" s="1255"/>
      <c r="G12" s="1256"/>
      <c r="H12" s="163"/>
      <c r="I12" s="163"/>
      <c r="J12" s="164"/>
    </row>
    <row r="13" spans="1:10" ht="21" customHeight="1">
      <c r="B13" s="861" t="s">
        <v>186</v>
      </c>
      <c r="C13" s="839"/>
      <c r="D13" s="1276"/>
      <c r="E13" s="1277"/>
      <c r="F13" s="1276"/>
      <c r="G13" s="1277"/>
      <c r="H13" s="165"/>
      <c r="I13" s="165"/>
      <c r="J13" s="166"/>
    </row>
    <row r="14" spans="1:10" ht="13.5" customHeight="1">
      <c r="B14" s="18"/>
      <c r="C14" s="18"/>
      <c r="D14" s="6"/>
      <c r="E14" s="6"/>
      <c r="F14" s="6"/>
      <c r="G14" s="6"/>
      <c r="H14" s="6"/>
      <c r="I14" s="6"/>
      <c r="J14" s="187"/>
    </row>
    <row r="15" spans="1:10" s="170" customFormat="1" ht="13.5" customHeight="1">
      <c r="B15" s="170" t="s">
        <v>181</v>
      </c>
    </row>
    <row r="16" spans="1:10" s="170" customFormat="1" ht="7.75" customHeight="1"/>
    <row r="17" spans="1:15" ht="13.5" customHeight="1">
      <c r="B17" s="26" t="s">
        <v>190</v>
      </c>
    </row>
    <row r="18" spans="1:15" ht="7.25" customHeight="1"/>
    <row r="19" spans="1:15" s="144" customFormat="1" ht="13.5" customHeight="1">
      <c r="B19" s="1238" t="s">
        <v>187</v>
      </c>
      <c r="C19" s="1239"/>
      <c r="D19" s="1244" t="s">
        <v>188</v>
      </c>
      <c r="E19" s="1239"/>
      <c r="F19" s="1244" t="s">
        <v>189</v>
      </c>
      <c r="G19" s="1239"/>
      <c r="H19" s="1220" t="s">
        <v>545</v>
      </c>
    </row>
    <row r="20" spans="1:15" ht="13.5" customHeight="1">
      <c r="B20" s="1240"/>
      <c r="C20" s="1241"/>
      <c r="D20" s="1245"/>
      <c r="E20" s="1241"/>
      <c r="F20" s="1245"/>
      <c r="G20" s="1241"/>
      <c r="H20" s="1221"/>
    </row>
    <row r="21" spans="1:15" ht="13.5" customHeight="1">
      <c r="B21" s="1242"/>
      <c r="C21" s="1239" t="s">
        <v>544</v>
      </c>
      <c r="D21" s="1249"/>
      <c r="E21" s="1239" t="s">
        <v>544</v>
      </c>
      <c r="F21" s="1249">
        <f>B21-D21</f>
        <v>0</v>
      </c>
      <c r="G21" s="1239" t="s">
        <v>544</v>
      </c>
      <c r="H21" s="1222"/>
    </row>
    <row r="22" spans="1:15" ht="13.5" customHeight="1">
      <c r="B22" s="1243"/>
      <c r="C22" s="1241"/>
      <c r="D22" s="1250"/>
      <c r="E22" s="1241"/>
      <c r="F22" s="1250"/>
      <c r="G22" s="1241"/>
      <c r="H22" s="1223"/>
    </row>
    <row r="23" spans="1:15" ht="13.5" customHeight="1"/>
    <row r="24" spans="1:15" s="170" customFormat="1" ht="13.5" customHeight="1">
      <c r="B24" s="170" t="s">
        <v>191</v>
      </c>
    </row>
    <row r="25" spans="1:15" s="170" customFormat="1" ht="20.149999999999999" customHeight="1">
      <c r="B25" s="1224" t="s">
        <v>182</v>
      </c>
      <c r="C25" s="1225"/>
      <c r="D25" s="1246" t="s">
        <v>183</v>
      </c>
      <c r="E25" s="1246"/>
      <c r="F25" s="1246"/>
      <c r="G25" s="1246"/>
      <c r="H25" s="1246"/>
      <c r="I25" s="1247" t="s">
        <v>192</v>
      </c>
      <c r="J25" s="1248"/>
      <c r="K25" s="376"/>
      <c r="L25" s="376"/>
      <c r="M25" s="376"/>
    </row>
    <row r="26" spans="1:15" ht="13.5" customHeight="1">
      <c r="B26" s="1234"/>
      <c r="C26" s="1235"/>
      <c r="D26" s="1226"/>
      <c r="E26" s="1230"/>
      <c r="F26" s="1230"/>
      <c r="G26" s="1230"/>
      <c r="H26" s="1231"/>
      <c r="I26" s="1226"/>
      <c r="J26" s="1227"/>
      <c r="K26" s="15"/>
      <c r="L26" s="15"/>
      <c r="M26" s="15"/>
      <c r="N26" s="188"/>
      <c r="O26" s="188"/>
    </row>
    <row r="27" spans="1:15" ht="13.5" customHeight="1">
      <c r="B27" s="1236"/>
      <c r="C27" s="1237"/>
      <c r="D27" s="1228"/>
      <c r="E27" s="1232"/>
      <c r="F27" s="1232"/>
      <c r="G27" s="1232"/>
      <c r="H27" s="1233"/>
      <c r="I27" s="1228"/>
      <c r="J27" s="1229"/>
      <c r="K27" s="15"/>
      <c r="L27" s="15"/>
      <c r="M27" s="15"/>
      <c r="N27" s="188"/>
      <c r="O27" s="188"/>
    </row>
    <row r="28" spans="1:15" ht="13.5" customHeight="1">
      <c r="I28" s="145"/>
      <c r="J28" s="145"/>
      <c r="K28" s="189"/>
      <c r="L28" s="189"/>
      <c r="M28" s="189"/>
      <c r="N28" s="188"/>
      <c r="O28" s="188"/>
    </row>
    <row r="29" spans="1:15" s="170" customFormat="1" ht="13.5" customHeight="1">
      <c r="A29" s="13" t="s">
        <v>184</v>
      </c>
      <c r="I29" s="377"/>
      <c r="J29" s="377"/>
      <c r="K29" s="377"/>
      <c r="L29" s="377"/>
      <c r="M29" s="377"/>
      <c r="N29" s="378"/>
      <c r="O29" s="378"/>
    </row>
    <row r="30" spans="1:15" ht="13.5" customHeight="1">
      <c r="B30" s="1263"/>
      <c r="C30" s="1264"/>
      <c r="D30" s="1264"/>
      <c r="E30" s="1264"/>
      <c r="F30" s="1264"/>
      <c r="G30" s="1264"/>
      <c r="H30" s="1264"/>
      <c r="I30" s="1265"/>
      <c r="J30" s="1266"/>
      <c r="K30" s="150"/>
      <c r="L30" s="150"/>
      <c r="M30" s="150"/>
      <c r="N30" s="188"/>
      <c r="O30" s="188"/>
    </row>
    <row r="31" spans="1:15" ht="13.5" customHeight="1">
      <c r="B31" s="1267"/>
      <c r="C31" s="1268"/>
      <c r="D31" s="1268"/>
      <c r="E31" s="1268"/>
      <c r="F31" s="1268"/>
      <c r="G31" s="1268"/>
      <c r="H31" s="1268"/>
      <c r="I31" s="1268"/>
      <c r="J31" s="1269"/>
      <c r="K31" s="15"/>
      <c r="L31" s="15"/>
      <c r="M31" s="15"/>
      <c r="N31" s="188"/>
      <c r="O31" s="188"/>
    </row>
    <row r="32" spans="1:15">
      <c r="K32" s="188"/>
      <c r="L32" s="188"/>
      <c r="M32" s="188"/>
    </row>
    <row r="33" spans="1:10" s="170" customFormat="1">
      <c r="A33" s="170" t="s">
        <v>419</v>
      </c>
    </row>
    <row r="34" spans="1:10">
      <c r="B34" s="1257"/>
      <c r="C34" s="1258"/>
      <c r="D34" s="1258"/>
      <c r="E34" s="1258"/>
      <c r="F34" s="1258"/>
      <c r="G34" s="1258"/>
      <c r="H34" s="1258"/>
      <c r="I34" s="1258"/>
      <c r="J34" s="1259"/>
    </row>
    <row r="35" spans="1:10">
      <c r="B35" s="1260"/>
      <c r="C35" s="1261"/>
      <c r="D35" s="1261"/>
      <c r="E35" s="1261"/>
      <c r="F35" s="1261"/>
      <c r="G35" s="1261"/>
      <c r="H35" s="1261"/>
      <c r="I35" s="1261"/>
      <c r="J35" s="1262"/>
    </row>
    <row r="36" spans="1:10">
      <c r="B36" s="26" t="s">
        <v>546</v>
      </c>
    </row>
  </sheetData>
  <mergeCells count="37">
    <mergeCell ref="B34:J35"/>
    <mergeCell ref="B30:J31"/>
    <mergeCell ref="B8:C8"/>
    <mergeCell ref="B9:C9"/>
    <mergeCell ref="B10:C10"/>
    <mergeCell ref="B11:C11"/>
    <mergeCell ref="B12:C12"/>
    <mergeCell ref="B13:C13"/>
    <mergeCell ref="F13:G13"/>
    <mergeCell ref="D8:E8"/>
    <mergeCell ref="D9:E9"/>
    <mergeCell ref="D10:E10"/>
    <mergeCell ref="D11:E11"/>
    <mergeCell ref="D12:E12"/>
    <mergeCell ref="D13:E13"/>
    <mergeCell ref="G21:G22"/>
    <mergeCell ref="F8:G8"/>
    <mergeCell ref="F9:G9"/>
    <mergeCell ref="F10:G10"/>
    <mergeCell ref="F11:G11"/>
    <mergeCell ref="F12:G12"/>
    <mergeCell ref="H19:H20"/>
    <mergeCell ref="H21:H22"/>
    <mergeCell ref="B25:C25"/>
    <mergeCell ref="I26:J27"/>
    <mergeCell ref="D26:H27"/>
    <mergeCell ref="B26:C27"/>
    <mergeCell ref="B19:C20"/>
    <mergeCell ref="B21:B22"/>
    <mergeCell ref="D19:E20"/>
    <mergeCell ref="F19:G20"/>
    <mergeCell ref="C21:C22"/>
    <mergeCell ref="D25:H25"/>
    <mergeCell ref="I25:J25"/>
    <mergeCell ref="F21:F22"/>
    <mergeCell ref="E21:E22"/>
    <mergeCell ref="D21:D22"/>
  </mergeCells>
  <phoneticPr fontId="3"/>
  <conditionalFormatting sqref="B30:J31 D9:H13 I11:J13 B21:B22 D21:D22 H21:H22 B34:J35">
    <cfRule type="cellIs" dxfId="16" priority="3" stopIfTrue="1" operator="equal">
      <formula>""</formula>
    </cfRule>
  </conditionalFormatting>
  <conditionalFormatting sqref="B26:J27">
    <cfRule type="expression" dxfId="15" priority="1" stopIfTrue="1">
      <formula>$F$21&lt;&gt;0</formula>
    </cfRule>
    <cfRule type="cellIs" priority="2" stopIfTrue="1" operator="notEqual">
      <formula>""</formula>
    </cfRule>
  </conditionalFormatting>
  <dataValidations count="1">
    <dataValidation type="list" allowBlank="1" showInputMessage="1" showErrorMessage="1" sqref="F2:G2 H21:H22" xr:uid="{00000000-0002-0000-1600-000000000000}">
      <formula1>"あり,なし"</formula1>
    </dataValidation>
  </dataValidations>
  <printOptions horizontalCentered="1"/>
  <pageMargins left="0.39370078740157483" right="0.39370078740157483" top="0.78740157480314965" bottom="0.78740157480314965" header="0.39370078740157483" footer="0.39370078740157483"/>
  <pageSetup paperSize="9" scale="97" orientation="landscape" r:id="rId1"/>
  <headerFooter alignWithMargins="0">
    <oddHeader>&amp;L保育所</oddHeader>
    <oddFooter>&amp;C21ページ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47"/>
    <pageSetUpPr fitToPage="1"/>
  </sheetPr>
  <dimension ref="A1:L21"/>
  <sheetViews>
    <sheetView showGridLines="0" view="pageBreakPreview" zoomScale="90" zoomScaleNormal="100" zoomScaleSheetLayoutView="90" workbookViewId="0">
      <selection activeCell="O25" sqref="O25"/>
    </sheetView>
  </sheetViews>
  <sheetFormatPr defaultColWidth="9" defaultRowHeight="13"/>
  <cols>
    <col min="1" max="11" width="10.6328125" style="4" customWidth="1"/>
    <col min="12" max="12" width="21.6328125" style="4" customWidth="1"/>
    <col min="13" max="16384" width="9" style="4"/>
  </cols>
  <sheetData>
    <row r="1" spans="1:12" s="13" customFormat="1" ht="19.25" customHeight="1">
      <c r="A1" s="13" t="s">
        <v>421</v>
      </c>
    </row>
    <row r="2" spans="1:12" s="13" customFormat="1" ht="6.65" customHeight="1"/>
    <row r="3" spans="1:12" ht="13.5" customHeight="1">
      <c r="A3" s="4" t="s">
        <v>547</v>
      </c>
    </row>
    <row r="4" spans="1:12" ht="7.25" customHeight="1"/>
    <row r="5" spans="1:12" s="13" customFormat="1" ht="27.9" customHeight="1">
      <c r="A5" s="1161" t="s">
        <v>79</v>
      </c>
      <c r="B5" s="838" t="s">
        <v>237</v>
      </c>
      <c r="C5" s="607" t="s">
        <v>193</v>
      </c>
      <c r="D5" s="607"/>
      <c r="E5" s="607"/>
      <c r="F5" s="607"/>
      <c r="G5" s="607"/>
      <c r="H5" s="607"/>
      <c r="I5" s="607"/>
      <c r="J5" s="607"/>
      <c r="K5" s="607"/>
      <c r="L5" s="1083" t="s">
        <v>194</v>
      </c>
    </row>
    <row r="6" spans="1:12" s="13" customFormat="1" ht="27.9" customHeight="1">
      <c r="A6" s="1162"/>
      <c r="B6" s="839"/>
      <c r="C6" s="328" t="s">
        <v>387</v>
      </c>
      <c r="D6" s="328" t="s">
        <v>195</v>
      </c>
      <c r="E6" s="277" t="s">
        <v>196</v>
      </c>
      <c r="F6" s="277" t="s">
        <v>197</v>
      </c>
      <c r="G6" s="328" t="s">
        <v>198</v>
      </c>
      <c r="H6" s="328" t="s">
        <v>199</v>
      </c>
      <c r="I6" s="277" t="s">
        <v>200</v>
      </c>
      <c r="J6" s="328" t="s">
        <v>201</v>
      </c>
      <c r="K6" s="328" t="s">
        <v>252</v>
      </c>
      <c r="L6" s="1086"/>
    </row>
    <row r="7" spans="1:12" ht="27.9" customHeight="1">
      <c r="A7" s="302" t="s">
        <v>202</v>
      </c>
      <c r="B7" s="173">
        <f>SUM(C7:K7)</f>
        <v>0</v>
      </c>
      <c r="C7" s="190"/>
      <c r="D7" s="190"/>
      <c r="E7" s="190"/>
      <c r="F7" s="190"/>
      <c r="G7" s="190"/>
      <c r="H7" s="190"/>
      <c r="I7" s="190"/>
      <c r="J7" s="190"/>
      <c r="K7" s="190"/>
      <c r="L7" s="1278"/>
    </row>
    <row r="8" spans="1:12" ht="27.9" customHeight="1">
      <c r="A8" s="302" t="s">
        <v>257</v>
      </c>
      <c r="B8" s="173">
        <f t="shared" ref="B8:B20" si="0">SUM(C8:K8)</f>
        <v>0</v>
      </c>
      <c r="C8" s="191"/>
      <c r="D8" s="191"/>
      <c r="E8" s="191"/>
      <c r="F8" s="191"/>
      <c r="G8" s="191"/>
      <c r="H8" s="191"/>
      <c r="I8" s="191"/>
      <c r="J8" s="191"/>
      <c r="K8" s="191"/>
      <c r="L8" s="1053"/>
    </row>
    <row r="9" spans="1:12" ht="27.9" customHeight="1">
      <c r="A9" s="302" t="s">
        <v>258</v>
      </c>
      <c r="B9" s="173">
        <f t="shared" si="0"/>
        <v>0</v>
      </c>
      <c r="C9" s="191"/>
      <c r="D9" s="191"/>
      <c r="E9" s="191"/>
      <c r="F9" s="191"/>
      <c r="G9" s="191"/>
      <c r="H9" s="191"/>
      <c r="I9" s="191"/>
      <c r="J9" s="191"/>
      <c r="K9" s="191"/>
      <c r="L9" s="1053"/>
    </row>
    <row r="10" spans="1:12" ht="27.9" customHeight="1">
      <c r="A10" s="302" t="s">
        <v>259</v>
      </c>
      <c r="B10" s="173">
        <f t="shared" si="0"/>
        <v>0</v>
      </c>
      <c r="C10" s="191"/>
      <c r="D10" s="191"/>
      <c r="E10" s="191"/>
      <c r="F10" s="191"/>
      <c r="G10" s="191"/>
      <c r="H10" s="191"/>
      <c r="I10" s="191"/>
      <c r="J10" s="191"/>
      <c r="K10" s="191"/>
      <c r="L10" s="1053"/>
    </row>
    <row r="11" spans="1:12" ht="27.9" customHeight="1">
      <c r="A11" s="302" t="s">
        <v>260</v>
      </c>
      <c r="B11" s="173">
        <f t="shared" si="0"/>
        <v>0</v>
      </c>
      <c r="C11" s="191"/>
      <c r="D11" s="191"/>
      <c r="E11" s="191"/>
      <c r="F11" s="191"/>
      <c r="G11" s="191"/>
      <c r="H11" s="191"/>
      <c r="I11" s="191"/>
      <c r="J11" s="191"/>
      <c r="K11" s="191"/>
      <c r="L11" s="1053"/>
    </row>
    <row r="12" spans="1:12" ht="27.9" customHeight="1">
      <c r="A12" s="302" t="s">
        <v>261</v>
      </c>
      <c r="B12" s="192">
        <f t="shared" si="0"/>
        <v>0</v>
      </c>
      <c r="C12" s="193"/>
      <c r="D12" s="193"/>
      <c r="E12" s="193"/>
      <c r="F12" s="193"/>
      <c r="G12" s="193"/>
      <c r="H12" s="193"/>
      <c r="I12" s="193"/>
      <c r="J12" s="193"/>
      <c r="K12" s="193"/>
      <c r="L12" s="1053"/>
    </row>
    <row r="13" spans="1:12" ht="27.9" customHeight="1">
      <c r="A13" s="379" t="s">
        <v>242</v>
      </c>
      <c r="B13" s="194">
        <f>SUM(C13:K13)</f>
        <v>0</v>
      </c>
      <c r="C13" s="195">
        <f>SUM(C7:C12)</f>
        <v>0</v>
      </c>
      <c r="D13" s="195">
        <f t="shared" ref="D13:K13" si="1">SUM(D7:D12)</f>
        <v>0</v>
      </c>
      <c r="E13" s="195">
        <f t="shared" si="1"/>
        <v>0</v>
      </c>
      <c r="F13" s="195">
        <f t="shared" si="1"/>
        <v>0</v>
      </c>
      <c r="G13" s="195">
        <f t="shared" si="1"/>
        <v>0</v>
      </c>
      <c r="H13" s="195">
        <f t="shared" si="1"/>
        <v>0</v>
      </c>
      <c r="I13" s="195">
        <f t="shared" si="1"/>
        <v>0</v>
      </c>
      <c r="J13" s="195">
        <f t="shared" si="1"/>
        <v>0</v>
      </c>
      <c r="K13" s="195">
        <f t="shared" si="1"/>
        <v>0</v>
      </c>
      <c r="L13" s="1279"/>
    </row>
    <row r="14" spans="1:12" ht="27.9" customHeight="1">
      <c r="A14" s="302" t="s">
        <v>203</v>
      </c>
      <c r="B14" s="173">
        <f t="shared" si="0"/>
        <v>0</v>
      </c>
      <c r="C14" s="190"/>
      <c r="D14" s="190"/>
      <c r="E14" s="190"/>
      <c r="F14" s="190"/>
      <c r="G14" s="190"/>
      <c r="H14" s="190"/>
      <c r="I14" s="190"/>
      <c r="J14" s="190"/>
      <c r="K14" s="190"/>
      <c r="L14" s="1053"/>
    </row>
    <row r="15" spans="1:12" ht="27.9" customHeight="1">
      <c r="A15" s="270" t="s">
        <v>204</v>
      </c>
      <c r="B15" s="173">
        <f t="shared" si="0"/>
        <v>0</v>
      </c>
      <c r="C15" s="191"/>
      <c r="D15" s="191"/>
      <c r="E15" s="191"/>
      <c r="F15" s="191"/>
      <c r="G15" s="191"/>
      <c r="H15" s="191"/>
      <c r="I15" s="191"/>
      <c r="J15" s="191"/>
      <c r="K15" s="191"/>
      <c r="L15" s="1053"/>
    </row>
    <row r="16" spans="1:12" ht="27.9" customHeight="1">
      <c r="A16" s="270" t="s">
        <v>205</v>
      </c>
      <c r="B16" s="173">
        <f t="shared" si="0"/>
        <v>0</v>
      </c>
      <c r="C16" s="191"/>
      <c r="D16" s="191"/>
      <c r="E16" s="191"/>
      <c r="F16" s="191"/>
      <c r="G16" s="191"/>
      <c r="H16" s="191"/>
      <c r="I16" s="191"/>
      <c r="J16" s="191"/>
      <c r="K16" s="191"/>
      <c r="L16" s="1053"/>
    </row>
    <row r="17" spans="1:12" ht="27.9" customHeight="1">
      <c r="A17" s="270" t="s">
        <v>206</v>
      </c>
      <c r="B17" s="173">
        <f t="shared" si="0"/>
        <v>0</v>
      </c>
      <c r="C17" s="191"/>
      <c r="D17" s="191"/>
      <c r="E17" s="191"/>
      <c r="F17" s="191"/>
      <c r="G17" s="191"/>
      <c r="H17" s="191"/>
      <c r="I17" s="191"/>
      <c r="J17" s="191"/>
      <c r="K17" s="191"/>
      <c r="L17" s="1053"/>
    </row>
    <row r="18" spans="1:12" ht="27.9" customHeight="1">
      <c r="A18" s="270" t="s">
        <v>52</v>
      </c>
      <c r="B18" s="173">
        <f t="shared" si="0"/>
        <v>0</v>
      </c>
      <c r="C18" s="191"/>
      <c r="D18" s="191"/>
      <c r="E18" s="191"/>
      <c r="F18" s="191"/>
      <c r="G18" s="191"/>
      <c r="H18" s="191"/>
      <c r="I18" s="191"/>
      <c r="J18" s="191"/>
      <c r="K18" s="191"/>
      <c r="L18" s="1053"/>
    </row>
    <row r="19" spans="1:12" ht="27.9" customHeight="1">
      <c r="A19" s="270" t="s">
        <v>53</v>
      </c>
      <c r="B19" s="192">
        <f t="shared" si="0"/>
        <v>0</v>
      </c>
      <c r="C19" s="193"/>
      <c r="D19" s="193"/>
      <c r="E19" s="193"/>
      <c r="F19" s="193"/>
      <c r="G19" s="193"/>
      <c r="H19" s="193"/>
      <c r="I19" s="193"/>
      <c r="J19" s="193"/>
      <c r="K19" s="193"/>
      <c r="L19" s="1053"/>
    </row>
    <row r="20" spans="1:12" ht="27.9" customHeight="1">
      <c r="A20" s="380" t="s">
        <v>242</v>
      </c>
      <c r="B20" s="194">
        <f t="shared" si="0"/>
        <v>0</v>
      </c>
      <c r="C20" s="195">
        <f>SUM(C14:C19)</f>
        <v>0</v>
      </c>
      <c r="D20" s="195">
        <f t="shared" ref="D20:K20" si="2">SUM(D14:D19)</f>
        <v>0</v>
      </c>
      <c r="E20" s="195">
        <f t="shared" si="2"/>
        <v>0</v>
      </c>
      <c r="F20" s="195">
        <f t="shared" si="2"/>
        <v>0</v>
      </c>
      <c r="G20" s="195">
        <f t="shared" si="2"/>
        <v>0</v>
      </c>
      <c r="H20" s="195">
        <f t="shared" si="2"/>
        <v>0</v>
      </c>
      <c r="I20" s="195">
        <f t="shared" si="2"/>
        <v>0</v>
      </c>
      <c r="J20" s="195">
        <f t="shared" si="2"/>
        <v>0</v>
      </c>
      <c r="K20" s="195">
        <f t="shared" si="2"/>
        <v>0</v>
      </c>
      <c r="L20" s="1279"/>
    </row>
    <row r="21" spans="1:12" ht="27.9" customHeight="1">
      <c r="A21" s="380" t="s">
        <v>251</v>
      </c>
      <c r="B21" s="194">
        <f>SUM(C21:K21)</f>
        <v>0</v>
      </c>
      <c r="C21" s="195">
        <f>SUM(C20,C13)</f>
        <v>0</v>
      </c>
      <c r="D21" s="195">
        <f>SUM(D20,D13)</f>
        <v>0</v>
      </c>
      <c r="E21" s="195">
        <f t="shared" ref="E21:K21" si="3">SUM(E20,E13)</f>
        <v>0</v>
      </c>
      <c r="F21" s="195">
        <f t="shared" si="3"/>
        <v>0</v>
      </c>
      <c r="G21" s="195">
        <f t="shared" si="3"/>
        <v>0</v>
      </c>
      <c r="H21" s="195">
        <f t="shared" si="3"/>
        <v>0</v>
      </c>
      <c r="I21" s="195">
        <f t="shared" si="3"/>
        <v>0</v>
      </c>
      <c r="J21" s="195">
        <f t="shared" si="3"/>
        <v>0</v>
      </c>
      <c r="K21" s="195">
        <f t="shared" si="3"/>
        <v>0</v>
      </c>
      <c r="L21" s="1280"/>
    </row>
  </sheetData>
  <mergeCells count="5">
    <mergeCell ref="L7:L21"/>
    <mergeCell ref="A5:A6"/>
    <mergeCell ref="B5:B6"/>
    <mergeCell ref="C5:K5"/>
    <mergeCell ref="L5:L6"/>
  </mergeCells>
  <phoneticPr fontId="3"/>
  <conditionalFormatting sqref="C7:K12 C14:K19">
    <cfRule type="cellIs" dxfId="14"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&amp;C22ページ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47"/>
    <pageSetUpPr fitToPage="1"/>
  </sheetPr>
  <dimension ref="A1:K28"/>
  <sheetViews>
    <sheetView showGridLines="0" view="pageBreakPreview" zoomScaleNormal="90" zoomScaleSheetLayoutView="100" workbookViewId="0">
      <selection activeCell="P16" sqref="P16"/>
    </sheetView>
  </sheetViews>
  <sheetFormatPr defaultColWidth="9" defaultRowHeight="13"/>
  <cols>
    <col min="1" max="1" width="2.6328125" style="4" customWidth="1"/>
    <col min="2" max="2" width="20.6328125" style="4" customWidth="1"/>
    <col min="3" max="3" width="39.6328125" style="4" customWidth="1"/>
    <col min="4" max="4" width="19.453125" style="4" customWidth="1"/>
    <col min="5" max="5" width="1.453125" style="4" customWidth="1"/>
    <col min="6" max="6" width="2.6328125" style="4" customWidth="1"/>
    <col min="7" max="7" width="4.08984375" style="4" customWidth="1"/>
    <col min="8" max="8" width="17" style="4" customWidth="1"/>
    <col min="9" max="9" width="12.6328125" style="4" customWidth="1"/>
    <col min="10" max="10" width="11.90625" style="4" customWidth="1"/>
    <col min="11" max="11" width="3.6328125" style="134" customWidth="1"/>
    <col min="12" max="16384" width="9" style="4"/>
  </cols>
  <sheetData>
    <row r="1" spans="1:11" ht="13.5" customHeight="1">
      <c r="A1" s="13" t="s">
        <v>413</v>
      </c>
      <c r="F1" s="170" t="s">
        <v>414</v>
      </c>
      <c r="H1" s="26"/>
      <c r="I1" s="26"/>
      <c r="J1" s="26"/>
      <c r="K1" s="144"/>
    </row>
    <row r="2" spans="1:11" ht="10.25" customHeight="1">
      <c r="A2" s="13"/>
      <c r="F2" s="170"/>
      <c r="H2" s="26"/>
      <c r="I2" s="26"/>
      <c r="J2" s="26"/>
      <c r="K2" s="144"/>
    </row>
    <row r="3" spans="1:11">
      <c r="B3" s="4" t="s">
        <v>386</v>
      </c>
      <c r="G3" s="871" t="s">
        <v>350</v>
      </c>
      <c r="H3" s="873"/>
      <c r="I3" s="1297" t="s">
        <v>351</v>
      </c>
      <c r="J3" s="1298"/>
      <c r="K3" s="1299"/>
    </row>
    <row r="4" spans="1:11" ht="13.5" customHeight="1">
      <c r="B4" s="4" t="s">
        <v>439</v>
      </c>
      <c r="G4" s="1300" t="s">
        <v>441</v>
      </c>
      <c r="H4" s="1302" t="s">
        <v>352</v>
      </c>
      <c r="I4" s="382" t="s">
        <v>353</v>
      </c>
      <c r="J4" s="208"/>
      <c r="K4" s="209" t="s">
        <v>74</v>
      </c>
    </row>
    <row r="5" spans="1:11" ht="13.5" customHeight="1">
      <c r="B5" s="1281" t="s">
        <v>45</v>
      </c>
      <c r="C5" s="1283" t="s">
        <v>384</v>
      </c>
      <c r="D5" s="1285" t="s">
        <v>548</v>
      </c>
      <c r="G5" s="1301"/>
      <c r="H5" s="1303"/>
      <c r="I5" s="383" t="s">
        <v>354</v>
      </c>
      <c r="J5" s="210"/>
      <c r="K5" s="211" t="s">
        <v>74</v>
      </c>
    </row>
    <row r="6" spans="1:11" ht="13.5" customHeight="1">
      <c r="B6" s="1282"/>
      <c r="C6" s="1284"/>
      <c r="D6" s="1286"/>
      <c r="G6" s="1301"/>
      <c r="H6" s="1303"/>
      <c r="I6" s="383" t="s">
        <v>385</v>
      </c>
      <c r="J6" s="210"/>
      <c r="K6" s="211" t="s">
        <v>74</v>
      </c>
    </row>
    <row r="7" spans="1:11" ht="13.5" customHeight="1">
      <c r="B7" s="238"/>
      <c r="C7" s="182"/>
      <c r="D7" s="154"/>
      <c r="G7" s="1301"/>
      <c r="H7" s="1303"/>
      <c r="I7" s="383"/>
      <c r="J7" s="210"/>
      <c r="K7" s="211" t="s">
        <v>74</v>
      </c>
    </row>
    <row r="8" spans="1:11" ht="13.5" customHeight="1">
      <c r="B8" s="167"/>
      <c r="C8" s="163"/>
      <c r="D8" s="120"/>
      <c r="G8" s="1301"/>
      <c r="H8" s="1303"/>
      <c r="I8" s="384"/>
      <c r="J8" s="212"/>
      <c r="K8" s="213" t="s">
        <v>74</v>
      </c>
    </row>
    <row r="9" spans="1:11" ht="13.5" customHeight="1">
      <c r="B9" s="167"/>
      <c r="C9" s="163"/>
      <c r="D9" s="120"/>
      <c r="G9" s="1287" t="s">
        <v>442</v>
      </c>
      <c r="H9" s="1289" t="s">
        <v>355</v>
      </c>
      <c r="I9" s="1304" t="s">
        <v>356</v>
      </c>
      <c r="J9" s="1292"/>
      <c r="K9" s="1294" t="s">
        <v>74</v>
      </c>
    </row>
    <row r="10" spans="1:11" ht="13.5" customHeight="1">
      <c r="B10" s="167"/>
      <c r="C10" s="163"/>
      <c r="D10" s="120"/>
      <c r="G10" s="1288"/>
      <c r="H10" s="1289"/>
      <c r="I10" s="1305"/>
      <c r="J10" s="1293"/>
      <c r="K10" s="1294"/>
    </row>
    <row r="11" spans="1:11" ht="13.5" customHeight="1">
      <c r="B11" s="167"/>
      <c r="C11" s="163"/>
      <c r="D11" s="120"/>
      <c r="G11" s="1287" t="s">
        <v>443</v>
      </c>
      <c r="H11" s="1306" t="s">
        <v>549</v>
      </c>
      <c r="I11" s="1304" t="s">
        <v>357</v>
      </c>
      <c r="J11" s="1292"/>
      <c r="K11" s="1294" t="s">
        <v>74</v>
      </c>
    </row>
    <row r="12" spans="1:11" ht="13.5" customHeight="1">
      <c r="B12" s="167"/>
      <c r="C12" s="163"/>
      <c r="D12" s="120"/>
      <c r="G12" s="1288"/>
      <c r="H12" s="1289"/>
      <c r="I12" s="1305"/>
      <c r="J12" s="1293"/>
      <c r="K12" s="1294"/>
    </row>
    <row r="13" spans="1:11" ht="13.5" customHeight="1">
      <c r="B13" s="167"/>
      <c r="C13" s="163"/>
      <c r="D13" s="120"/>
      <c r="G13" s="1288"/>
      <c r="H13" s="1289"/>
      <c r="I13" s="1307"/>
      <c r="J13" s="1308"/>
      <c r="K13" s="1294"/>
    </row>
    <row r="14" spans="1:11">
      <c r="B14" s="167"/>
      <c r="C14" s="163"/>
      <c r="D14" s="120"/>
      <c r="G14" s="1287" t="s">
        <v>444</v>
      </c>
      <c r="H14" s="1289" t="s">
        <v>358</v>
      </c>
      <c r="I14" s="385" t="s">
        <v>356</v>
      </c>
      <c r="J14" s="214"/>
      <c r="K14" s="215" t="s">
        <v>74</v>
      </c>
    </row>
    <row r="15" spans="1:11">
      <c r="B15" s="167"/>
      <c r="C15" s="163"/>
      <c r="D15" s="120"/>
      <c r="G15" s="1288"/>
      <c r="H15" s="1289"/>
      <c r="I15" s="383" t="s">
        <v>359</v>
      </c>
      <c r="J15" s="210"/>
      <c r="K15" s="213" t="s">
        <v>74</v>
      </c>
    </row>
    <row r="16" spans="1:11" ht="13.5" customHeight="1">
      <c r="B16" s="167"/>
      <c r="C16" s="163"/>
      <c r="D16" s="120"/>
      <c r="G16" s="1287" t="s">
        <v>445</v>
      </c>
      <c r="H16" s="1289" t="s">
        <v>360</v>
      </c>
      <c r="I16" s="1304" t="s">
        <v>356</v>
      </c>
      <c r="J16" s="1292"/>
      <c r="K16" s="1294" t="s">
        <v>74</v>
      </c>
    </row>
    <row r="17" spans="2:11" ht="13.5" customHeight="1">
      <c r="B17" s="167"/>
      <c r="C17" s="163"/>
      <c r="D17" s="120"/>
      <c r="G17" s="1288"/>
      <c r="H17" s="1289"/>
      <c r="I17" s="1305"/>
      <c r="J17" s="1293"/>
      <c r="K17" s="1294"/>
    </row>
    <row r="18" spans="2:11" ht="13.5" customHeight="1">
      <c r="B18" s="167"/>
      <c r="C18" s="163"/>
      <c r="D18" s="120"/>
      <c r="G18" s="1287" t="s">
        <v>446</v>
      </c>
      <c r="H18" s="1289" t="s">
        <v>361</v>
      </c>
      <c r="I18" s="385" t="s">
        <v>362</v>
      </c>
      <c r="J18" s="216"/>
      <c r="K18" s="215" t="s">
        <v>74</v>
      </c>
    </row>
    <row r="19" spans="2:11" ht="13.5" customHeight="1">
      <c r="B19" s="167"/>
      <c r="C19" s="163"/>
      <c r="D19" s="120"/>
      <c r="G19" s="1288"/>
      <c r="H19" s="1289"/>
      <c r="I19" s="384" t="s">
        <v>363</v>
      </c>
      <c r="J19" s="212"/>
      <c r="K19" s="213" t="s">
        <v>74</v>
      </c>
    </row>
    <row r="20" spans="2:11" ht="13.5" customHeight="1">
      <c r="B20" s="167"/>
      <c r="C20" s="163"/>
      <c r="D20" s="120"/>
      <c r="G20" s="1287" t="s">
        <v>440</v>
      </c>
      <c r="H20" s="1289" t="s">
        <v>364</v>
      </c>
      <c r="I20" s="1290"/>
      <c r="J20" s="1292"/>
      <c r="K20" s="1294" t="s">
        <v>74</v>
      </c>
    </row>
    <row r="21" spans="2:11" ht="13.5" customHeight="1">
      <c r="B21" s="167"/>
      <c r="C21" s="163"/>
      <c r="D21" s="120"/>
      <c r="G21" s="1288"/>
      <c r="H21" s="1289"/>
      <c r="I21" s="1290"/>
      <c r="J21" s="1293"/>
      <c r="K21" s="1294"/>
    </row>
    <row r="22" spans="2:11" ht="13.5" customHeight="1">
      <c r="B22" s="167"/>
      <c r="C22" s="163"/>
      <c r="D22" s="120"/>
      <c r="G22" s="1287" t="s">
        <v>447</v>
      </c>
      <c r="H22" s="1289" t="s">
        <v>252</v>
      </c>
      <c r="I22" s="385"/>
      <c r="J22" s="214"/>
      <c r="K22" s="215" t="s">
        <v>74</v>
      </c>
    </row>
    <row r="23" spans="2:11" ht="15" customHeight="1">
      <c r="B23" s="167"/>
      <c r="C23" s="163"/>
      <c r="D23" s="120"/>
      <c r="G23" s="1288"/>
      <c r="H23" s="1289"/>
      <c r="I23" s="383"/>
      <c r="J23" s="210"/>
      <c r="K23" s="211" t="s">
        <v>74</v>
      </c>
    </row>
    <row r="24" spans="2:11">
      <c r="B24" s="381"/>
      <c r="C24" s="165"/>
      <c r="D24" s="166"/>
      <c r="G24" s="1295"/>
      <c r="H24" s="1296"/>
      <c r="I24" s="386"/>
      <c r="J24" s="217"/>
      <c r="K24" s="218" t="s">
        <v>74</v>
      </c>
    </row>
    <row r="25" spans="2:11">
      <c r="G25" s="1264" t="s">
        <v>365</v>
      </c>
      <c r="H25" s="1264"/>
      <c r="I25" s="1264"/>
      <c r="J25" s="1264"/>
      <c r="K25" s="1264"/>
    </row>
    <row r="26" spans="2:11">
      <c r="G26" s="1291"/>
      <c r="H26" s="1291"/>
      <c r="I26" s="1291"/>
      <c r="J26" s="1291"/>
      <c r="K26" s="1291"/>
    </row>
    <row r="27" spans="2:11">
      <c r="G27" s="1291"/>
      <c r="H27" s="1291"/>
      <c r="I27" s="1291"/>
      <c r="J27" s="1291"/>
      <c r="K27" s="1291"/>
    </row>
    <row r="28" spans="2:11">
      <c r="G28" s="219"/>
      <c r="H28" s="219"/>
      <c r="I28" s="219"/>
      <c r="J28" s="219"/>
      <c r="K28" s="219"/>
    </row>
  </sheetData>
  <mergeCells count="34">
    <mergeCell ref="K16:K17"/>
    <mergeCell ref="G11:G13"/>
    <mergeCell ref="G16:G17"/>
    <mergeCell ref="K11:K13"/>
    <mergeCell ref="G14:G15"/>
    <mergeCell ref="H14:H15"/>
    <mergeCell ref="H16:H17"/>
    <mergeCell ref="I16:I17"/>
    <mergeCell ref="H11:H13"/>
    <mergeCell ref="I11:I13"/>
    <mergeCell ref="J11:J13"/>
    <mergeCell ref="J16:J17"/>
    <mergeCell ref="I3:K3"/>
    <mergeCell ref="G4:G8"/>
    <mergeCell ref="H4:H8"/>
    <mergeCell ref="H9:H10"/>
    <mergeCell ref="I9:I10"/>
    <mergeCell ref="J9:J10"/>
    <mergeCell ref="K9:K10"/>
    <mergeCell ref="G3:H3"/>
    <mergeCell ref="I20:I21"/>
    <mergeCell ref="G25:K27"/>
    <mergeCell ref="J20:J21"/>
    <mergeCell ref="K20:K21"/>
    <mergeCell ref="G22:G24"/>
    <mergeCell ref="H22:H24"/>
    <mergeCell ref="G20:G21"/>
    <mergeCell ref="H20:H21"/>
    <mergeCell ref="B5:B6"/>
    <mergeCell ref="C5:C6"/>
    <mergeCell ref="D5:D6"/>
    <mergeCell ref="G18:G19"/>
    <mergeCell ref="H18:H19"/>
    <mergeCell ref="G9:G10"/>
  </mergeCells>
  <phoneticPr fontId="3"/>
  <conditionalFormatting sqref="B7:D24 J4:J6 J9:J21">
    <cfRule type="cellIs" dxfId="13" priority="1" stopIfTrue="1" operator="equal">
      <formula>""</formula>
    </cfRule>
  </conditionalFormatting>
  <dataValidations count="1">
    <dataValidation type="list" allowBlank="1" showInputMessage="1" showErrorMessage="1" sqref="D7:D24" xr:uid="{00000000-0002-0000-1800-000000000000}">
      <formula1>"○"</formula1>
    </dataValidation>
  </dataValidations>
  <printOptions horizontalCentered="1"/>
  <pageMargins left="0.39370078740157483" right="0.39370078740157483" top="0.98425196850393704" bottom="0.98425196850393704" header="0.51181102362204722" footer="0.51181102362204722"/>
  <pageSetup paperSize="9" orientation="landscape" r:id="rId1"/>
  <headerFooter alignWithMargins="0">
    <oddHeader>&amp;L保育所</oddHeader>
    <oddFooter>&amp;C23ページ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7"/>
    <pageSetUpPr fitToPage="1"/>
  </sheetPr>
  <dimension ref="A1:P20"/>
  <sheetViews>
    <sheetView showGridLines="0" view="pageBreakPreview" zoomScaleNormal="100" zoomScaleSheetLayoutView="100" workbookViewId="0">
      <selection activeCell="F17" sqref="F17:I17"/>
    </sheetView>
  </sheetViews>
  <sheetFormatPr defaultColWidth="9" defaultRowHeight="13"/>
  <cols>
    <col min="1" max="1" width="2.6328125" style="4" customWidth="1"/>
    <col min="2" max="18" width="9.08984375" style="4" customWidth="1"/>
    <col min="19" max="16384" width="9" style="4"/>
  </cols>
  <sheetData>
    <row r="1" spans="1:16" s="13" customFormat="1" ht="20.25" customHeight="1">
      <c r="A1" s="170" t="s">
        <v>423</v>
      </c>
      <c r="B1" s="170"/>
      <c r="C1" s="170"/>
    </row>
    <row r="2" spans="1:16" s="13" customFormat="1" ht="3.65" customHeight="1">
      <c r="A2" s="170"/>
      <c r="B2" s="170"/>
    </row>
    <row r="3" spans="1:16" s="13" customFormat="1" ht="18.75" customHeight="1">
      <c r="A3" s="170"/>
      <c r="B3" s="378" t="s">
        <v>425</v>
      </c>
      <c r="C3" s="275"/>
      <c r="D3" s="275"/>
    </row>
    <row r="4" spans="1:16" ht="18.75" customHeight="1">
      <c r="A4" s="26"/>
      <c r="B4" s="1309" t="s">
        <v>429</v>
      </c>
      <c r="C4" s="1310"/>
      <c r="D4" s="1310"/>
      <c r="E4" s="1310"/>
      <c r="F4" s="1310"/>
      <c r="G4" s="1310"/>
      <c r="H4" s="1310"/>
      <c r="I4" s="1310"/>
      <c r="J4" s="1310"/>
      <c r="K4" s="1310"/>
      <c r="L4" s="1310"/>
      <c r="M4" s="1310"/>
      <c r="N4" s="1310"/>
      <c r="O4" s="1310"/>
      <c r="P4" s="1311"/>
    </row>
    <row r="5" spans="1:16" ht="18.75" customHeight="1">
      <c r="A5" s="26"/>
      <c r="B5" s="1312"/>
      <c r="C5" s="1313"/>
      <c r="D5" s="1313"/>
      <c r="E5" s="1313"/>
      <c r="F5" s="1313"/>
      <c r="G5" s="1313"/>
      <c r="H5" s="1313"/>
      <c r="I5" s="1313"/>
      <c r="J5" s="1313"/>
      <c r="K5" s="1313"/>
      <c r="L5" s="1313"/>
      <c r="M5" s="1313"/>
      <c r="N5" s="1313"/>
      <c r="O5" s="1313"/>
      <c r="P5" s="1314"/>
    </row>
    <row r="6" spans="1:16" ht="18.75" customHeight="1">
      <c r="A6" s="26"/>
      <c r="B6" s="1312"/>
      <c r="C6" s="1313"/>
      <c r="D6" s="1313"/>
      <c r="E6" s="1313"/>
      <c r="F6" s="1313"/>
      <c r="G6" s="1313"/>
      <c r="H6" s="1313"/>
      <c r="I6" s="1313"/>
      <c r="J6" s="1313"/>
      <c r="K6" s="1313"/>
      <c r="L6" s="1313"/>
      <c r="M6" s="1313"/>
      <c r="N6" s="1313"/>
      <c r="O6" s="1313"/>
      <c r="P6" s="1314"/>
    </row>
    <row r="7" spans="1:16" ht="18.75" customHeight="1">
      <c r="A7" s="26"/>
      <c r="B7" s="1312"/>
      <c r="C7" s="1313"/>
      <c r="D7" s="1313"/>
      <c r="E7" s="1313"/>
      <c r="F7" s="1313"/>
      <c r="G7" s="1313"/>
      <c r="H7" s="1313"/>
      <c r="I7" s="1313"/>
      <c r="J7" s="1313"/>
      <c r="K7" s="1313"/>
      <c r="L7" s="1313"/>
      <c r="M7" s="1313"/>
      <c r="N7" s="1313"/>
      <c r="O7" s="1313"/>
      <c r="P7" s="1314"/>
    </row>
    <row r="8" spans="1:16" ht="18.75" customHeight="1">
      <c r="A8" s="26"/>
      <c r="B8" s="1312"/>
      <c r="C8" s="1313"/>
      <c r="D8" s="1313"/>
      <c r="E8" s="1313"/>
      <c r="F8" s="1313"/>
      <c r="G8" s="1313"/>
      <c r="H8" s="1313"/>
      <c r="I8" s="1313"/>
      <c r="J8" s="1313"/>
      <c r="K8" s="1313"/>
      <c r="L8" s="1313"/>
      <c r="M8" s="1313"/>
      <c r="N8" s="1313"/>
      <c r="O8" s="1313"/>
      <c r="P8" s="1314"/>
    </row>
    <row r="9" spans="1:16" ht="18.75" customHeight="1">
      <c r="A9" s="26"/>
      <c r="B9" s="1312"/>
      <c r="C9" s="1313"/>
      <c r="D9" s="1313"/>
      <c r="E9" s="1313"/>
      <c r="F9" s="1313"/>
      <c r="G9" s="1313"/>
      <c r="H9" s="1313"/>
      <c r="I9" s="1313"/>
      <c r="J9" s="1313"/>
      <c r="K9" s="1313"/>
      <c r="L9" s="1313"/>
      <c r="M9" s="1313"/>
      <c r="N9" s="1313"/>
      <c r="O9" s="1313"/>
      <c r="P9" s="1314"/>
    </row>
    <row r="10" spans="1:16" ht="18.75" customHeight="1">
      <c r="A10" s="26"/>
      <c r="B10" s="1312"/>
      <c r="C10" s="1313"/>
      <c r="D10" s="1313"/>
      <c r="E10" s="1313"/>
      <c r="F10" s="1313"/>
      <c r="G10" s="1313"/>
      <c r="H10" s="1313"/>
      <c r="I10" s="1313"/>
      <c r="J10" s="1313"/>
      <c r="K10" s="1313"/>
      <c r="L10" s="1313"/>
      <c r="M10" s="1313"/>
      <c r="N10" s="1313"/>
      <c r="O10" s="1313"/>
      <c r="P10" s="1314"/>
    </row>
    <row r="11" spans="1:16" ht="18.75" customHeight="1">
      <c r="A11" s="26"/>
      <c r="B11" s="1312"/>
      <c r="C11" s="1313"/>
      <c r="D11" s="1313"/>
      <c r="E11" s="1313"/>
      <c r="F11" s="1313"/>
      <c r="G11" s="1313"/>
      <c r="H11" s="1313"/>
      <c r="I11" s="1313"/>
      <c r="J11" s="1313"/>
      <c r="K11" s="1313"/>
      <c r="L11" s="1313"/>
      <c r="M11" s="1313"/>
      <c r="N11" s="1313"/>
      <c r="O11" s="1313"/>
      <c r="P11" s="1314"/>
    </row>
    <row r="12" spans="1:16" ht="18.75" customHeight="1">
      <c r="A12" s="26"/>
      <c r="B12" s="1312"/>
      <c r="C12" s="1313"/>
      <c r="D12" s="1313"/>
      <c r="E12" s="1313"/>
      <c r="F12" s="1313"/>
      <c r="G12" s="1313"/>
      <c r="H12" s="1313"/>
      <c r="I12" s="1313"/>
      <c r="J12" s="1313"/>
      <c r="K12" s="1313"/>
      <c r="L12" s="1313"/>
      <c r="M12" s="1313"/>
      <c r="N12" s="1313"/>
      <c r="O12" s="1313"/>
      <c r="P12" s="1314"/>
    </row>
    <row r="13" spans="1:16" ht="18.75" customHeight="1">
      <c r="B13" s="1315"/>
      <c r="C13" s="1316"/>
      <c r="D13" s="1316"/>
      <c r="E13" s="1316"/>
      <c r="F13" s="1316"/>
      <c r="G13" s="1316"/>
      <c r="H13" s="1316"/>
      <c r="I13" s="1316"/>
      <c r="J13" s="1316"/>
      <c r="K13" s="1316"/>
      <c r="L13" s="1316"/>
      <c r="M13" s="1316"/>
      <c r="N13" s="1316"/>
      <c r="O13" s="1316"/>
      <c r="P13" s="1317"/>
    </row>
    <row r="14" spans="1:16" ht="18.75" customHeight="1"/>
    <row r="15" spans="1:16" s="13" customFormat="1" ht="18.75" customHeight="1">
      <c r="B15" s="13" t="s">
        <v>424</v>
      </c>
    </row>
    <row r="16" spans="1:16" ht="33.75" customHeight="1">
      <c r="B16" s="1321" t="s">
        <v>426</v>
      </c>
      <c r="C16" s="1321"/>
      <c r="D16" s="1321"/>
      <c r="E16" s="1321"/>
      <c r="F16" s="1322"/>
      <c r="G16" s="1323"/>
      <c r="H16" s="1323"/>
      <c r="I16" s="1323"/>
      <c r="J16" s="230"/>
      <c r="K16" s="230"/>
      <c r="L16" s="230"/>
      <c r="M16" s="230"/>
      <c r="N16" s="230"/>
      <c r="O16" s="230"/>
      <c r="P16" s="231"/>
    </row>
    <row r="17" spans="2:16" ht="33.75" customHeight="1">
      <c r="B17" s="1321" t="s">
        <v>428</v>
      </c>
      <c r="C17" s="1321"/>
      <c r="D17" s="1321"/>
      <c r="E17" s="1321"/>
      <c r="F17" s="1322"/>
      <c r="G17" s="1323"/>
      <c r="H17" s="1323"/>
      <c r="I17" s="1323"/>
      <c r="J17" s="230"/>
      <c r="K17" s="230"/>
      <c r="L17" s="230"/>
      <c r="M17" s="230"/>
      <c r="N17" s="230"/>
      <c r="O17" s="230"/>
      <c r="P17" s="231"/>
    </row>
    <row r="18" spans="2:16" ht="49.75" customHeight="1">
      <c r="B18" s="1321" t="s">
        <v>427</v>
      </c>
      <c r="C18" s="1321"/>
      <c r="D18" s="1321"/>
      <c r="E18" s="1321"/>
      <c r="F18" s="1318"/>
      <c r="G18" s="1319"/>
      <c r="H18" s="1319"/>
      <c r="I18" s="1319"/>
      <c r="J18" s="1319"/>
      <c r="K18" s="1319"/>
      <c r="L18" s="1319"/>
      <c r="M18" s="1319"/>
      <c r="N18" s="1319"/>
      <c r="O18" s="1319"/>
      <c r="P18" s="1320"/>
    </row>
    <row r="19" spans="2:16" ht="18.75" customHeight="1"/>
    <row r="20" spans="2:16" ht="18.75" customHeight="1"/>
  </sheetData>
  <mergeCells count="8">
    <mergeCell ref="B4:P4"/>
    <mergeCell ref="B5:P13"/>
    <mergeCell ref="F18:P18"/>
    <mergeCell ref="B18:E18"/>
    <mergeCell ref="B16:E16"/>
    <mergeCell ref="B17:E17"/>
    <mergeCell ref="F16:I16"/>
    <mergeCell ref="F17:I17"/>
  </mergeCells>
  <phoneticPr fontId="3"/>
  <conditionalFormatting sqref="B5:P13 F16:I17 F18:P18">
    <cfRule type="cellIs" dxfId="12"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&amp;C24ページ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P25"/>
  <sheetViews>
    <sheetView showGridLines="0" view="pageBreakPreview" zoomScaleNormal="100" zoomScaleSheetLayoutView="100" workbookViewId="0">
      <selection activeCell="B4" sqref="B4:P8"/>
    </sheetView>
  </sheetViews>
  <sheetFormatPr defaultColWidth="9" defaultRowHeight="13"/>
  <cols>
    <col min="1" max="1" width="2.6328125" style="4" customWidth="1"/>
    <col min="2" max="18" width="9.08984375" style="4" customWidth="1"/>
    <col min="19" max="16384" width="9" style="4"/>
  </cols>
  <sheetData>
    <row r="1" spans="1:16" s="13" customFormat="1" ht="20.25" customHeight="1">
      <c r="A1" s="170" t="s">
        <v>451</v>
      </c>
      <c r="B1" s="170"/>
      <c r="C1" s="170"/>
    </row>
    <row r="2" spans="1:16" s="13" customFormat="1" ht="19.75" customHeight="1">
      <c r="A2" s="170"/>
      <c r="B2" s="378" t="s">
        <v>450</v>
      </c>
      <c r="C2" s="275"/>
      <c r="D2" s="275"/>
    </row>
    <row r="3" spans="1:16" ht="19.75" customHeight="1">
      <c r="A3" s="26"/>
      <c r="B3" s="207" t="s">
        <v>429</v>
      </c>
      <c r="C3" s="19"/>
      <c r="D3" s="23"/>
      <c r="E3" s="2"/>
      <c r="F3" s="2"/>
      <c r="G3" s="2"/>
      <c r="H3" s="2"/>
      <c r="I3" s="2"/>
      <c r="J3" s="2"/>
      <c r="K3" s="2"/>
      <c r="L3" s="2"/>
      <c r="M3" s="2"/>
      <c r="N3" s="2"/>
      <c r="O3" s="2"/>
      <c r="P3" s="3"/>
    </row>
    <row r="4" spans="1:16" ht="19.75" customHeight="1">
      <c r="A4" s="26"/>
      <c r="B4" s="1312"/>
      <c r="C4" s="1313"/>
      <c r="D4" s="1313"/>
      <c r="E4" s="1313"/>
      <c r="F4" s="1313"/>
      <c r="G4" s="1313"/>
      <c r="H4" s="1313"/>
      <c r="I4" s="1313"/>
      <c r="J4" s="1313"/>
      <c r="K4" s="1313"/>
      <c r="L4" s="1313"/>
      <c r="M4" s="1313"/>
      <c r="N4" s="1313"/>
      <c r="O4" s="1313"/>
      <c r="P4" s="1314"/>
    </row>
    <row r="5" spans="1:16" ht="19.75" customHeight="1">
      <c r="A5" s="26"/>
      <c r="B5" s="1312"/>
      <c r="C5" s="1313"/>
      <c r="D5" s="1313"/>
      <c r="E5" s="1313"/>
      <c r="F5" s="1313"/>
      <c r="G5" s="1313"/>
      <c r="H5" s="1313"/>
      <c r="I5" s="1313"/>
      <c r="J5" s="1313"/>
      <c r="K5" s="1313"/>
      <c r="L5" s="1313"/>
      <c r="M5" s="1313"/>
      <c r="N5" s="1313"/>
      <c r="O5" s="1313"/>
      <c r="P5" s="1314"/>
    </row>
    <row r="6" spans="1:16" ht="19.75" customHeight="1">
      <c r="A6" s="26"/>
      <c r="B6" s="1312"/>
      <c r="C6" s="1313"/>
      <c r="D6" s="1313"/>
      <c r="E6" s="1313"/>
      <c r="F6" s="1313"/>
      <c r="G6" s="1313"/>
      <c r="H6" s="1313"/>
      <c r="I6" s="1313"/>
      <c r="J6" s="1313"/>
      <c r="K6" s="1313"/>
      <c r="L6" s="1313"/>
      <c r="M6" s="1313"/>
      <c r="N6" s="1313"/>
      <c r="O6" s="1313"/>
      <c r="P6" s="1314"/>
    </row>
    <row r="7" spans="1:16" ht="19.75" customHeight="1">
      <c r="A7" s="26"/>
      <c r="B7" s="1312"/>
      <c r="C7" s="1313"/>
      <c r="D7" s="1313"/>
      <c r="E7" s="1313"/>
      <c r="F7" s="1313"/>
      <c r="G7" s="1313"/>
      <c r="H7" s="1313"/>
      <c r="I7" s="1313"/>
      <c r="J7" s="1313"/>
      <c r="K7" s="1313"/>
      <c r="L7" s="1313"/>
      <c r="M7" s="1313"/>
      <c r="N7" s="1313"/>
      <c r="O7" s="1313"/>
      <c r="P7" s="1314"/>
    </row>
    <row r="8" spans="1:16" ht="19.75" customHeight="1">
      <c r="A8" s="26"/>
      <c r="B8" s="1315"/>
      <c r="C8" s="1316"/>
      <c r="D8" s="1316"/>
      <c r="E8" s="1316"/>
      <c r="F8" s="1316"/>
      <c r="G8" s="1316"/>
      <c r="H8" s="1316"/>
      <c r="I8" s="1316"/>
      <c r="J8" s="1316"/>
      <c r="K8" s="1316"/>
      <c r="L8" s="1316"/>
      <c r="M8" s="1316"/>
      <c r="N8" s="1316"/>
      <c r="O8" s="1316"/>
      <c r="P8" s="1317"/>
    </row>
    <row r="9" spans="1:16" ht="19.75" customHeight="1">
      <c r="A9" s="170"/>
      <c r="B9" s="188"/>
      <c r="C9" s="6"/>
      <c r="D9" s="6"/>
    </row>
    <row r="10" spans="1:16" ht="19.75" customHeight="1">
      <c r="A10" s="170"/>
      <c r="B10" s="188" t="s">
        <v>452</v>
      </c>
      <c r="C10" s="6"/>
      <c r="D10" s="6"/>
    </row>
    <row r="11" spans="1:16" ht="19.75" customHeight="1">
      <c r="A11" s="26"/>
      <c r="B11" s="207" t="s">
        <v>429</v>
      </c>
      <c r="C11" s="19"/>
      <c r="D11" s="23"/>
      <c r="E11" s="2"/>
      <c r="F11" s="2"/>
      <c r="G11" s="2"/>
      <c r="H11" s="2"/>
      <c r="I11" s="2"/>
      <c r="J11" s="2"/>
      <c r="K11" s="2"/>
      <c r="L11" s="2"/>
      <c r="M11" s="2"/>
      <c r="N11" s="2"/>
      <c r="O11" s="2"/>
      <c r="P11" s="3"/>
    </row>
    <row r="12" spans="1:16" ht="19.75" customHeight="1">
      <c r="A12" s="26"/>
      <c r="B12" s="1324"/>
      <c r="C12" s="1325"/>
      <c r="D12" s="1325"/>
      <c r="E12" s="1325"/>
      <c r="F12" s="1325"/>
      <c r="G12" s="1325"/>
      <c r="H12" s="1325"/>
      <c r="I12" s="1325"/>
      <c r="J12" s="1325"/>
      <c r="K12" s="1325"/>
      <c r="L12" s="1325"/>
      <c r="M12" s="1325"/>
      <c r="N12" s="1325"/>
      <c r="O12" s="1325"/>
      <c r="P12" s="1326"/>
    </row>
    <row r="13" spans="1:16" ht="19.75" customHeight="1">
      <c r="A13" s="26"/>
      <c r="B13" s="1324"/>
      <c r="C13" s="1325"/>
      <c r="D13" s="1325"/>
      <c r="E13" s="1325"/>
      <c r="F13" s="1325"/>
      <c r="G13" s="1325"/>
      <c r="H13" s="1325"/>
      <c r="I13" s="1325"/>
      <c r="J13" s="1325"/>
      <c r="K13" s="1325"/>
      <c r="L13" s="1325"/>
      <c r="M13" s="1325"/>
      <c r="N13" s="1325"/>
      <c r="O13" s="1325"/>
      <c r="P13" s="1326"/>
    </row>
    <row r="14" spans="1:16" ht="19.75" customHeight="1">
      <c r="A14" s="26"/>
      <c r="B14" s="1324"/>
      <c r="C14" s="1325"/>
      <c r="D14" s="1325"/>
      <c r="E14" s="1325"/>
      <c r="F14" s="1325"/>
      <c r="G14" s="1325"/>
      <c r="H14" s="1325"/>
      <c r="I14" s="1325"/>
      <c r="J14" s="1325"/>
      <c r="K14" s="1325"/>
      <c r="L14" s="1325"/>
      <c r="M14" s="1325"/>
      <c r="N14" s="1325"/>
      <c r="O14" s="1325"/>
      <c r="P14" s="1326"/>
    </row>
    <row r="15" spans="1:16" ht="19.75" customHeight="1">
      <c r="A15" s="26"/>
      <c r="B15" s="1324"/>
      <c r="C15" s="1325"/>
      <c r="D15" s="1325"/>
      <c r="E15" s="1325"/>
      <c r="F15" s="1325"/>
      <c r="G15" s="1325"/>
      <c r="H15" s="1325"/>
      <c r="I15" s="1325"/>
      <c r="J15" s="1325"/>
      <c r="K15" s="1325"/>
      <c r="L15" s="1325"/>
      <c r="M15" s="1325"/>
      <c r="N15" s="1325"/>
      <c r="O15" s="1325"/>
      <c r="P15" s="1326"/>
    </row>
    <row r="16" spans="1:16" ht="19.75" customHeight="1">
      <c r="A16" s="26"/>
      <c r="B16" s="1327"/>
      <c r="C16" s="1328"/>
      <c r="D16" s="1328"/>
      <c r="E16" s="1328"/>
      <c r="F16" s="1328"/>
      <c r="G16" s="1328"/>
      <c r="H16" s="1328"/>
      <c r="I16" s="1328"/>
      <c r="J16" s="1328"/>
      <c r="K16" s="1328"/>
      <c r="L16" s="1328"/>
      <c r="M16" s="1328"/>
      <c r="N16" s="1328"/>
      <c r="O16" s="1328"/>
      <c r="P16" s="1329"/>
    </row>
    <row r="17" spans="1:16" ht="19.75" customHeight="1">
      <c r="A17" s="188"/>
      <c r="B17" s="189"/>
      <c r="C17" s="15"/>
      <c r="D17" s="15"/>
      <c r="E17" s="6"/>
      <c r="F17" s="6"/>
      <c r="G17" s="6"/>
      <c r="H17" s="6"/>
      <c r="I17" s="6"/>
      <c r="J17" s="6"/>
      <c r="K17" s="6"/>
      <c r="L17" s="6"/>
      <c r="M17" s="6"/>
      <c r="N17" s="6"/>
      <c r="O17" s="6"/>
      <c r="P17" s="2"/>
    </row>
    <row r="18" spans="1:16" s="13" customFormat="1" ht="19.75" customHeight="1">
      <c r="A18" s="170"/>
      <c r="B18" s="378" t="s">
        <v>454</v>
      </c>
      <c r="C18" s="275"/>
      <c r="D18" s="275"/>
    </row>
    <row r="19" spans="1:16" ht="19.75" customHeight="1">
      <c r="A19" s="26"/>
      <c r="B19" s="207" t="s">
        <v>429</v>
      </c>
      <c r="C19" s="23"/>
      <c r="D19" s="23"/>
      <c r="E19" s="2"/>
      <c r="F19" s="2"/>
      <c r="G19" s="2"/>
      <c r="H19" s="2"/>
      <c r="I19" s="2"/>
      <c r="J19" s="2"/>
      <c r="K19" s="2"/>
      <c r="L19" s="2"/>
      <c r="M19" s="2"/>
      <c r="N19" s="2"/>
      <c r="O19" s="2"/>
      <c r="P19" s="3"/>
    </row>
    <row r="20" spans="1:16" ht="19.75" customHeight="1">
      <c r="A20" s="26"/>
      <c r="B20" s="1312"/>
      <c r="C20" s="1313"/>
      <c r="D20" s="1313"/>
      <c r="E20" s="1313"/>
      <c r="F20" s="1313"/>
      <c r="G20" s="1313"/>
      <c r="H20" s="1313"/>
      <c r="I20" s="1313"/>
      <c r="J20" s="1313"/>
      <c r="K20" s="1313"/>
      <c r="L20" s="1313"/>
      <c r="M20" s="1313"/>
      <c r="N20" s="1313"/>
      <c r="O20" s="1313"/>
      <c r="P20" s="1314"/>
    </row>
    <row r="21" spans="1:16" ht="19.75" customHeight="1">
      <c r="A21" s="7"/>
      <c r="B21" s="1312"/>
      <c r="C21" s="1313"/>
      <c r="D21" s="1313"/>
      <c r="E21" s="1313"/>
      <c r="F21" s="1313"/>
      <c r="G21" s="1313"/>
      <c r="H21" s="1313"/>
      <c r="I21" s="1313"/>
      <c r="J21" s="1313"/>
      <c r="K21" s="1313"/>
      <c r="L21" s="1313"/>
      <c r="M21" s="1313"/>
      <c r="N21" s="1313"/>
      <c r="O21" s="1313"/>
      <c r="P21" s="1314"/>
    </row>
    <row r="22" spans="1:16" ht="19.75" customHeight="1">
      <c r="A22" s="7"/>
      <c r="B22" s="1312"/>
      <c r="C22" s="1313"/>
      <c r="D22" s="1313"/>
      <c r="E22" s="1313"/>
      <c r="F22" s="1313"/>
      <c r="G22" s="1313"/>
      <c r="H22" s="1313"/>
      <c r="I22" s="1313"/>
      <c r="J22" s="1313"/>
      <c r="K22" s="1313"/>
      <c r="L22" s="1313"/>
      <c r="M22" s="1313"/>
      <c r="N22" s="1313"/>
      <c r="O22" s="1313"/>
      <c r="P22" s="1314"/>
    </row>
    <row r="23" spans="1:16" ht="19.75" customHeight="1">
      <c r="A23" s="7"/>
      <c r="B23" s="1312"/>
      <c r="C23" s="1313"/>
      <c r="D23" s="1313"/>
      <c r="E23" s="1313"/>
      <c r="F23" s="1313"/>
      <c r="G23" s="1313"/>
      <c r="H23" s="1313"/>
      <c r="I23" s="1313"/>
      <c r="J23" s="1313"/>
      <c r="K23" s="1313"/>
      <c r="L23" s="1313"/>
      <c r="M23" s="1313"/>
      <c r="N23" s="1313"/>
      <c r="O23" s="1313"/>
      <c r="P23" s="1314"/>
    </row>
    <row r="24" spans="1:16" ht="19.75" customHeight="1">
      <c r="A24" s="7"/>
      <c r="B24" s="1315"/>
      <c r="C24" s="1316"/>
      <c r="D24" s="1316"/>
      <c r="E24" s="1316"/>
      <c r="F24" s="1316"/>
      <c r="G24" s="1316"/>
      <c r="H24" s="1316"/>
      <c r="I24" s="1316"/>
      <c r="J24" s="1316"/>
      <c r="K24" s="1316"/>
      <c r="L24" s="1316"/>
      <c r="M24" s="1316"/>
      <c r="N24" s="1316"/>
      <c r="O24" s="1316"/>
      <c r="P24" s="1317"/>
    </row>
    <row r="25" spans="1:16" ht="19.75" customHeight="1"/>
  </sheetData>
  <mergeCells count="3">
    <mergeCell ref="B4:P8"/>
    <mergeCell ref="B12:P16"/>
    <mergeCell ref="B20:P24"/>
  </mergeCells>
  <phoneticPr fontId="3"/>
  <conditionalFormatting sqref="B4:P8 B12:P16 B20:P24">
    <cfRule type="cellIs" dxfId="11"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0" orientation="landscape" r:id="rId1"/>
  <headerFooter alignWithMargins="0">
    <oddHeader>&amp;L保育所</oddHeader>
    <oddFooter>&amp;C25ページ</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7"/>
  </sheetPr>
  <dimension ref="A1:P29"/>
  <sheetViews>
    <sheetView showGridLines="0" view="pageBreakPreview" zoomScaleNormal="100" zoomScaleSheetLayoutView="100" workbookViewId="0"/>
  </sheetViews>
  <sheetFormatPr defaultColWidth="9" defaultRowHeight="13"/>
  <cols>
    <col min="1" max="1" width="2.6328125" style="4" customWidth="1"/>
    <col min="2" max="18" width="9.08984375" style="4" customWidth="1"/>
    <col min="19" max="16384" width="9" style="4"/>
  </cols>
  <sheetData>
    <row r="1" spans="1:16">
      <c r="A1" s="170"/>
      <c r="B1" s="26"/>
    </row>
    <row r="2" spans="1:16" s="13" customFormat="1" ht="18.75" customHeight="1">
      <c r="A2" s="170"/>
      <c r="B2" s="378" t="s">
        <v>556</v>
      </c>
      <c r="C2" s="275"/>
      <c r="D2" s="275"/>
    </row>
    <row r="3" spans="1:16" ht="18.75" customHeight="1">
      <c r="A3" s="26"/>
      <c r="B3" s="1340" t="s">
        <v>455</v>
      </c>
      <c r="C3" s="1341"/>
      <c r="D3" s="1342"/>
      <c r="E3" s="1343" t="s">
        <v>558</v>
      </c>
      <c r="F3" s="1344"/>
      <c r="G3" s="1344"/>
      <c r="H3" s="1344"/>
      <c r="I3" s="1344"/>
      <c r="J3" s="1345"/>
      <c r="K3" s="1343" t="s">
        <v>559</v>
      </c>
      <c r="L3" s="1344"/>
      <c r="M3" s="1344"/>
      <c r="N3" s="1344"/>
      <c r="O3" s="1344"/>
      <c r="P3" s="1345"/>
    </row>
    <row r="4" spans="1:16" ht="18.75" customHeight="1">
      <c r="A4" s="26"/>
      <c r="B4" s="1309"/>
      <c r="C4" s="1310"/>
      <c r="D4" s="1311"/>
      <c r="E4" s="387"/>
      <c r="F4" s="239" t="s">
        <v>550</v>
      </c>
      <c r="G4" s="239" t="s">
        <v>551</v>
      </c>
      <c r="H4" s="239" t="s">
        <v>552</v>
      </c>
      <c r="I4" s="239" t="s">
        <v>553</v>
      </c>
      <c r="J4" s="154" t="s">
        <v>237</v>
      </c>
      <c r="K4" s="388"/>
      <c r="L4" s="30" t="s">
        <v>554</v>
      </c>
      <c r="M4" s="603" t="s">
        <v>555</v>
      </c>
      <c r="N4" s="603"/>
      <c r="O4" s="603"/>
      <c r="P4" s="760"/>
    </row>
    <row r="5" spans="1:16" ht="18.75" customHeight="1">
      <c r="A5" s="26"/>
      <c r="B5" s="1334"/>
      <c r="C5" s="1335"/>
      <c r="D5" s="1336"/>
      <c r="E5" s="226" t="s">
        <v>265</v>
      </c>
      <c r="F5" s="227"/>
      <c r="G5" s="227"/>
      <c r="H5" s="227"/>
      <c r="I5" s="227"/>
      <c r="J5" s="228">
        <f t="shared" ref="J5:J10" si="0">SUM(F5:I5)</f>
        <v>0</v>
      </c>
      <c r="K5" s="390" t="s">
        <v>265</v>
      </c>
      <c r="L5" s="45"/>
      <c r="M5" s="1346"/>
      <c r="N5" s="1346"/>
      <c r="O5" s="1346"/>
      <c r="P5" s="1347"/>
    </row>
    <row r="6" spans="1:16" ht="18.75" customHeight="1">
      <c r="A6" s="26"/>
      <c r="B6" s="1334"/>
      <c r="C6" s="1335"/>
      <c r="D6" s="1336"/>
      <c r="E6" s="226" t="s">
        <v>287</v>
      </c>
      <c r="F6" s="227"/>
      <c r="G6" s="227"/>
      <c r="H6" s="227"/>
      <c r="I6" s="227"/>
      <c r="J6" s="228">
        <f t="shared" si="0"/>
        <v>0</v>
      </c>
      <c r="K6" s="117" t="s">
        <v>287</v>
      </c>
      <c r="L6" s="18"/>
      <c r="M6" s="1159"/>
      <c r="N6" s="1159"/>
      <c r="O6" s="1159"/>
      <c r="P6" s="1160"/>
    </row>
    <row r="7" spans="1:16" ht="18.75" customHeight="1">
      <c r="A7" s="26"/>
      <c r="B7" s="1334"/>
      <c r="C7" s="1335"/>
      <c r="D7" s="1336"/>
      <c r="E7" s="226" t="s">
        <v>288</v>
      </c>
      <c r="F7" s="227"/>
      <c r="G7" s="227"/>
      <c r="H7" s="227"/>
      <c r="I7" s="227"/>
      <c r="J7" s="228">
        <f t="shared" si="0"/>
        <v>0</v>
      </c>
      <c r="K7" s="117" t="s">
        <v>288</v>
      </c>
      <c r="L7" s="18"/>
      <c r="M7" s="1159"/>
      <c r="N7" s="1159"/>
      <c r="O7" s="1159"/>
      <c r="P7" s="1160"/>
    </row>
    <row r="8" spans="1:16" ht="18.75" customHeight="1">
      <c r="A8" s="26"/>
      <c r="B8" s="1334"/>
      <c r="C8" s="1335"/>
      <c r="D8" s="1336"/>
      <c r="E8" s="226" t="s">
        <v>267</v>
      </c>
      <c r="F8" s="227"/>
      <c r="G8" s="227"/>
      <c r="H8" s="227"/>
      <c r="I8" s="227"/>
      <c r="J8" s="228">
        <f t="shared" si="0"/>
        <v>0</v>
      </c>
      <c r="K8" s="117" t="s">
        <v>267</v>
      </c>
      <c r="L8" s="18"/>
      <c r="M8" s="1159"/>
      <c r="N8" s="1159"/>
      <c r="O8" s="1159"/>
      <c r="P8" s="1160"/>
    </row>
    <row r="9" spans="1:16" ht="18.75" customHeight="1">
      <c r="A9" s="26"/>
      <c r="B9" s="1334"/>
      <c r="C9" s="1335"/>
      <c r="D9" s="1336"/>
      <c r="E9" s="226" t="s">
        <v>289</v>
      </c>
      <c r="F9" s="227"/>
      <c r="G9" s="227"/>
      <c r="H9" s="227"/>
      <c r="I9" s="227"/>
      <c r="J9" s="228">
        <f t="shared" si="0"/>
        <v>0</v>
      </c>
      <c r="K9" s="117" t="s">
        <v>289</v>
      </c>
      <c r="L9" s="18"/>
      <c r="M9" s="1159"/>
      <c r="N9" s="1159"/>
      <c r="O9" s="1159"/>
      <c r="P9" s="1160"/>
    </row>
    <row r="10" spans="1:16" ht="18.75" customHeight="1">
      <c r="A10" s="26"/>
      <c r="B10" s="1337"/>
      <c r="C10" s="1338"/>
      <c r="D10" s="1339"/>
      <c r="E10" s="389" t="s">
        <v>290</v>
      </c>
      <c r="F10" s="229"/>
      <c r="G10" s="229"/>
      <c r="H10" s="229"/>
      <c r="I10" s="229"/>
      <c r="J10" s="241">
        <f t="shared" si="0"/>
        <v>0</v>
      </c>
      <c r="K10" s="249" t="s">
        <v>290</v>
      </c>
      <c r="L10" s="49"/>
      <c r="M10" s="1148"/>
      <c r="N10" s="1148"/>
      <c r="O10" s="1148"/>
      <c r="P10" s="1176"/>
    </row>
    <row r="11" spans="1:16" ht="18.75" customHeight="1">
      <c r="A11" s="170"/>
      <c r="B11" s="188"/>
      <c r="C11" s="6"/>
      <c r="D11" s="6"/>
    </row>
    <row r="12" spans="1:16" s="13" customFormat="1" ht="18.75" customHeight="1">
      <c r="A12" s="170"/>
      <c r="B12" s="378" t="s">
        <v>557</v>
      </c>
      <c r="C12" s="275"/>
      <c r="D12" s="275"/>
    </row>
    <row r="13" spans="1:16" ht="18.75" customHeight="1">
      <c r="A13" s="26"/>
      <c r="B13" s="207" t="s">
        <v>429</v>
      </c>
      <c r="C13" s="19"/>
      <c r="D13" s="23"/>
      <c r="E13" s="2"/>
      <c r="F13" s="2"/>
      <c r="G13" s="2"/>
      <c r="H13" s="2"/>
      <c r="I13" s="2"/>
      <c r="J13" s="2"/>
      <c r="K13" s="2"/>
      <c r="L13" s="2"/>
      <c r="M13" s="2"/>
      <c r="N13" s="2"/>
      <c r="O13" s="2"/>
      <c r="P13" s="3"/>
    </row>
    <row r="14" spans="1:16" ht="18.75" customHeight="1">
      <c r="A14" s="26"/>
      <c r="B14" s="1312"/>
      <c r="C14" s="1313"/>
      <c r="D14" s="1313"/>
      <c r="E14" s="1313"/>
      <c r="F14" s="1313"/>
      <c r="G14" s="1313"/>
      <c r="H14" s="1313"/>
      <c r="I14" s="1313"/>
      <c r="J14" s="1313"/>
      <c r="K14" s="1313"/>
      <c r="L14" s="1313"/>
      <c r="M14" s="1313"/>
      <c r="N14" s="1313"/>
      <c r="O14" s="1313"/>
      <c r="P14" s="1314"/>
    </row>
    <row r="15" spans="1:16" ht="18.75" customHeight="1">
      <c r="A15" s="26"/>
      <c r="B15" s="1312"/>
      <c r="C15" s="1313"/>
      <c r="D15" s="1313"/>
      <c r="E15" s="1313"/>
      <c r="F15" s="1313"/>
      <c r="G15" s="1313"/>
      <c r="H15" s="1313"/>
      <c r="I15" s="1313"/>
      <c r="J15" s="1313"/>
      <c r="K15" s="1313"/>
      <c r="L15" s="1313"/>
      <c r="M15" s="1313"/>
      <c r="N15" s="1313"/>
      <c r="O15" s="1313"/>
      <c r="P15" s="1314"/>
    </row>
    <row r="16" spans="1:16" ht="20.25" customHeight="1">
      <c r="A16" s="26"/>
      <c r="B16" s="1312"/>
      <c r="C16" s="1313"/>
      <c r="D16" s="1313"/>
      <c r="E16" s="1313"/>
      <c r="F16" s="1313"/>
      <c r="G16" s="1313"/>
      <c r="H16" s="1313"/>
      <c r="I16" s="1313"/>
      <c r="J16" s="1313"/>
      <c r="K16" s="1313"/>
      <c r="L16" s="1313"/>
      <c r="M16" s="1313"/>
      <c r="N16" s="1313"/>
      <c r="O16" s="1313"/>
      <c r="P16" s="1314"/>
    </row>
    <row r="17" spans="1:16" ht="18.75" customHeight="1">
      <c r="A17" s="26"/>
      <c r="B17" s="1312"/>
      <c r="C17" s="1313"/>
      <c r="D17" s="1313"/>
      <c r="E17" s="1313"/>
      <c r="F17" s="1313"/>
      <c r="G17" s="1313"/>
      <c r="H17" s="1313"/>
      <c r="I17" s="1313"/>
      <c r="J17" s="1313"/>
      <c r="K17" s="1313"/>
      <c r="L17" s="1313"/>
      <c r="M17" s="1313"/>
      <c r="N17" s="1313"/>
      <c r="O17" s="1313"/>
      <c r="P17" s="1314"/>
    </row>
    <row r="18" spans="1:16" ht="18.75" customHeight="1">
      <c r="A18" s="26"/>
      <c r="B18" s="1312"/>
      <c r="C18" s="1313"/>
      <c r="D18" s="1313"/>
      <c r="E18" s="1313"/>
      <c r="F18" s="1313"/>
      <c r="G18" s="1313"/>
      <c r="H18" s="1313"/>
      <c r="I18" s="1313"/>
      <c r="J18" s="1313"/>
      <c r="K18" s="1313"/>
      <c r="L18" s="1313"/>
      <c r="M18" s="1313"/>
      <c r="N18" s="1313"/>
      <c r="O18" s="1313"/>
      <c r="P18" s="1314"/>
    </row>
    <row r="19" spans="1:16" ht="18.75" customHeight="1">
      <c r="A19" s="26"/>
      <c r="B19" s="1315"/>
      <c r="C19" s="1316"/>
      <c r="D19" s="1316"/>
      <c r="E19" s="1316"/>
      <c r="F19" s="1316"/>
      <c r="G19" s="1316"/>
      <c r="H19" s="1316"/>
      <c r="I19" s="1316"/>
      <c r="J19" s="1316"/>
      <c r="K19" s="1316"/>
      <c r="L19" s="1316"/>
      <c r="M19" s="1316"/>
      <c r="N19" s="1316"/>
      <c r="O19" s="1316"/>
      <c r="P19" s="1317"/>
    </row>
    <row r="20" spans="1:16" ht="18.75" customHeight="1"/>
    <row r="21" spans="1:16" s="410" customFormat="1" ht="18.75" customHeight="1">
      <c r="B21" s="378" t="s">
        <v>593</v>
      </c>
      <c r="C21" s="408"/>
      <c r="D21" s="408"/>
      <c r="E21" s="13"/>
      <c r="F21" s="13"/>
      <c r="G21" s="13"/>
      <c r="H21" s="13"/>
      <c r="I21" s="13"/>
      <c r="J21" s="13"/>
      <c r="K21" s="13"/>
      <c r="L21" s="13"/>
      <c r="M21" s="13"/>
      <c r="N21" s="13"/>
      <c r="O21" s="13"/>
      <c r="P21" s="13"/>
    </row>
    <row r="22" spans="1:16" s="410" customFormat="1" ht="18.75" customHeight="1">
      <c r="B22" s="411" t="s">
        <v>594</v>
      </c>
      <c r="C22" s="409"/>
      <c r="D22" s="407" t="s">
        <v>595</v>
      </c>
      <c r="E22" s="2"/>
      <c r="F22" s="2"/>
      <c r="G22" s="2"/>
      <c r="H22" s="2"/>
      <c r="I22" s="3"/>
      <c r="J22" s="407" t="s">
        <v>596</v>
      </c>
      <c r="K22" s="2"/>
      <c r="L22" s="2"/>
      <c r="M22" s="2"/>
      <c r="N22" s="2"/>
      <c r="O22" s="2"/>
      <c r="P22" s="3"/>
    </row>
    <row r="23" spans="1:16" s="410" customFormat="1" ht="18.75" customHeight="1">
      <c r="B23" s="412"/>
      <c r="C23" s="414"/>
      <c r="D23" s="413"/>
      <c r="E23" s="413"/>
      <c r="F23" s="413"/>
      <c r="G23" s="1325" t="s">
        <v>597</v>
      </c>
      <c r="H23" s="1325"/>
      <c r="I23" s="1326"/>
      <c r="J23" s="413"/>
      <c r="K23" s="413"/>
      <c r="L23" s="413"/>
      <c r="M23" s="1325" t="s">
        <v>597</v>
      </c>
      <c r="N23" s="1325"/>
      <c r="O23" s="1325"/>
      <c r="P23" s="414"/>
    </row>
    <row r="24" spans="1:16" s="410" customFormat="1" ht="18.75" customHeight="1">
      <c r="B24" s="412"/>
      <c r="C24" s="414" t="s">
        <v>598</v>
      </c>
      <c r="D24" s="412"/>
      <c r="E24" s="413" t="s">
        <v>599</v>
      </c>
      <c r="F24" s="150" t="s">
        <v>600</v>
      </c>
      <c r="G24" s="1330"/>
      <c r="H24" s="1330"/>
      <c r="I24" s="1331"/>
      <c r="J24" s="413"/>
      <c r="K24" s="413" t="s">
        <v>599</v>
      </c>
      <c r="L24" s="150" t="s">
        <v>600</v>
      </c>
      <c r="M24" s="1330"/>
      <c r="N24" s="1330"/>
      <c r="O24" s="1330"/>
      <c r="P24" s="414"/>
    </row>
    <row r="25" spans="1:16" s="410" customFormat="1" ht="18.75" customHeight="1">
      <c r="B25" s="412"/>
      <c r="C25" s="414"/>
      <c r="D25" s="412"/>
      <c r="E25" s="413"/>
      <c r="F25" s="413"/>
      <c r="G25" s="1330"/>
      <c r="H25" s="1330"/>
      <c r="I25" s="1331"/>
      <c r="J25" s="413"/>
      <c r="K25" s="413"/>
      <c r="L25" s="413"/>
      <c r="M25" s="1330"/>
      <c r="N25" s="1330"/>
      <c r="O25" s="1330"/>
      <c r="P25" s="414"/>
    </row>
    <row r="26" spans="1:16" s="410" customFormat="1" ht="18.75" customHeight="1">
      <c r="B26" s="412"/>
      <c r="C26" s="414" t="s">
        <v>601</v>
      </c>
      <c r="D26" s="412"/>
      <c r="E26" s="413" t="s">
        <v>602</v>
      </c>
      <c r="F26" s="413"/>
      <c r="G26" s="1330"/>
      <c r="H26" s="1330"/>
      <c r="I26" s="1331"/>
      <c r="J26" s="413"/>
      <c r="K26" s="413" t="s">
        <v>602</v>
      </c>
      <c r="L26" s="413"/>
      <c r="M26" s="1330"/>
      <c r="N26" s="1330"/>
      <c r="O26" s="1330"/>
      <c r="P26" s="414"/>
    </row>
    <row r="27" spans="1:16" s="410" customFormat="1" ht="18.75" customHeight="1">
      <c r="B27" s="412"/>
      <c r="C27" s="414"/>
      <c r="D27" s="413"/>
      <c r="E27" s="1330"/>
      <c r="F27" s="413"/>
      <c r="G27" s="1330"/>
      <c r="H27" s="1330"/>
      <c r="I27" s="1331"/>
      <c r="J27" s="413"/>
      <c r="K27" s="1330"/>
      <c r="L27" s="413"/>
      <c r="M27" s="1330"/>
      <c r="N27" s="1330"/>
      <c r="O27" s="1330"/>
      <c r="P27" s="414"/>
    </row>
    <row r="28" spans="1:16" s="410" customFormat="1" ht="18.75" customHeight="1">
      <c r="B28" s="415"/>
      <c r="C28" s="417"/>
      <c r="D28" s="416"/>
      <c r="E28" s="1332"/>
      <c r="F28" s="416"/>
      <c r="G28" s="1332"/>
      <c r="H28" s="1332"/>
      <c r="I28" s="1333"/>
      <c r="J28" s="416"/>
      <c r="K28" s="1332"/>
      <c r="L28" s="416"/>
      <c r="M28" s="1332"/>
      <c r="N28" s="1332"/>
      <c r="O28" s="1332"/>
      <c r="P28" s="417"/>
    </row>
    <row r="29" spans="1:16" ht="18.75" customHeight="1"/>
  </sheetData>
  <mergeCells count="24">
    <mergeCell ref="B3:D3"/>
    <mergeCell ref="E3:J3"/>
    <mergeCell ref="K3:P3"/>
    <mergeCell ref="M4:P4"/>
    <mergeCell ref="M5:P5"/>
    <mergeCell ref="M6:P6"/>
    <mergeCell ref="B4:D4"/>
    <mergeCell ref="B5:D5"/>
    <mergeCell ref="B6:D6"/>
    <mergeCell ref="B7:D7"/>
    <mergeCell ref="B8:D8"/>
    <mergeCell ref="B9:D9"/>
    <mergeCell ref="B10:D10"/>
    <mergeCell ref="B14:P19"/>
    <mergeCell ref="M7:P7"/>
    <mergeCell ref="M8:P8"/>
    <mergeCell ref="M9:P9"/>
    <mergeCell ref="M10:P10"/>
    <mergeCell ref="G23:I23"/>
    <mergeCell ref="M23:O23"/>
    <mergeCell ref="G24:I28"/>
    <mergeCell ref="M24:O28"/>
    <mergeCell ref="E27:E28"/>
    <mergeCell ref="K27:K28"/>
  </mergeCells>
  <phoneticPr fontId="3"/>
  <conditionalFormatting sqref="B4:D10 F5:I10 L5:P10 B14:P19">
    <cfRule type="cellIs" dxfId="10" priority="3" stopIfTrue="1" operator="equal">
      <formula>""</formula>
    </cfRule>
  </conditionalFormatting>
  <conditionalFormatting sqref="G23:G24 P24:P28">
    <cfRule type="cellIs" dxfId="9" priority="2" stopIfTrue="1" operator="equal">
      <formula>""</formula>
    </cfRule>
  </conditionalFormatting>
  <conditionalFormatting sqref="M23:M24">
    <cfRule type="cellIs" dxfId="8" priority="1" stopIfTrue="1" operator="equal">
      <formula>""</formula>
    </cfRule>
  </conditionalFormatting>
  <dataValidations count="1">
    <dataValidation type="list" allowBlank="1" showInputMessage="1" showErrorMessage="1" sqref="L5:L10" xr:uid="{00000000-0002-0000-1B00-000000000000}">
      <formula1>"○"</formula1>
    </dataValidation>
  </dataValidations>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&amp;C26ページ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76" r:id="rId4" name="Check Box 32">
              <controlPr defaultSize="0" autoFill="0" autoLine="0" autoPict="0">
                <anchor moveWithCells="1">
                  <from>
                    <xdr:col>1</xdr:col>
                    <xdr:colOff>425450</xdr:colOff>
                    <xdr:row>22</xdr:row>
                    <xdr:rowOff>139700</xdr:rowOff>
                  </from>
                  <to>
                    <xdr:col>2</xdr:col>
                    <xdr:colOff>38100</xdr:colOff>
                    <xdr:row>23</xdr:row>
                    <xdr:rowOff>139700</xdr:rowOff>
                  </to>
                </anchor>
              </controlPr>
            </control>
          </mc:Choice>
        </mc:AlternateContent>
        <mc:AlternateContent xmlns:mc="http://schemas.openxmlformats.org/markup-compatibility/2006">
          <mc:Choice Requires="x14">
            <control shapeId="31777" r:id="rId5" name="Check Box 33">
              <controlPr defaultSize="0" autoFill="0" autoLine="0" autoPict="0">
                <anchor moveWithCells="1">
                  <from>
                    <xdr:col>1</xdr:col>
                    <xdr:colOff>425450</xdr:colOff>
                    <xdr:row>24</xdr:row>
                    <xdr:rowOff>146050</xdr:rowOff>
                  </from>
                  <to>
                    <xdr:col>2</xdr:col>
                    <xdr:colOff>38100</xdr:colOff>
                    <xdr:row>25</xdr:row>
                    <xdr:rowOff>146050</xdr:rowOff>
                  </to>
                </anchor>
              </controlPr>
            </control>
          </mc:Choice>
        </mc:AlternateContent>
        <mc:AlternateContent xmlns:mc="http://schemas.openxmlformats.org/markup-compatibility/2006">
          <mc:Choice Requires="x14">
            <control shapeId="31778" r:id="rId6" name="Check Box 34">
              <controlPr defaultSize="0" autoFill="0" autoLine="0" autoPict="0">
                <anchor moveWithCells="1">
                  <from>
                    <xdr:col>3</xdr:col>
                    <xdr:colOff>425450</xdr:colOff>
                    <xdr:row>22</xdr:row>
                    <xdr:rowOff>139700</xdr:rowOff>
                  </from>
                  <to>
                    <xdr:col>4</xdr:col>
                    <xdr:colOff>38100</xdr:colOff>
                    <xdr:row>23</xdr:row>
                    <xdr:rowOff>139700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3</xdr:col>
                    <xdr:colOff>425450</xdr:colOff>
                    <xdr:row>24</xdr:row>
                    <xdr:rowOff>146050</xdr:rowOff>
                  </from>
                  <to>
                    <xdr:col>4</xdr:col>
                    <xdr:colOff>38100</xdr:colOff>
                    <xdr:row>25</xdr:row>
                    <xdr:rowOff>146050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9</xdr:col>
                    <xdr:colOff>425450</xdr:colOff>
                    <xdr:row>22</xdr:row>
                    <xdr:rowOff>139700</xdr:rowOff>
                  </from>
                  <to>
                    <xdr:col>10</xdr:col>
                    <xdr:colOff>38100</xdr:colOff>
                    <xdr:row>23</xdr:row>
                    <xdr:rowOff>139700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9</xdr:col>
                    <xdr:colOff>425450</xdr:colOff>
                    <xdr:row>24</xdr:row>
                    <xdr:rowOff>146050</xdr:rowOff>
                  </from>
                  <to>
                    <xdr:col>10</xdr:col>
                    <xdr:colOff>38100</xdr:colOff>
                    <xdr:row>25</xdr:row>
                    <xdr:rowOff>146050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47"/>
  </sheetPr>
  <dimension ref="B1:P43"/>
  <sheetViews>
    <sheetView view="pageBreakPreview" zoomScale="85" zoomScaleNormal="100" zoomScaleSheetLayoutView="85" workbookViewId="0"/>
  </sheetViews>
  <sheetFormatPr defaultRowHeight="13"/>
  <cols>
    <col min="1" max="46" width="9.08984375" customWidth="1"/>
  </cols>
  <sheetData>
    <row r="1" spans="2:16" s="400" customFormat="1" ht="19.649999999999999" customHeight="1">
      <c r="B1" s="418" t="s">
        <v>603</v>
      </c>
      <c r="C1" s="418"/>
      <c r="D1" s="418"/>
      <c r="E1" s="418"/>
      <c r="F1" s="418"/>
      <c r="G1" s="418"/>
      <c r="H1" s="418"/>
      <c r="I1" s="418"/>
      <c r="J1" s="418"/>
      <c r="K1" s="418"/>
      <c r="L1" s="418"/>
      <c r="M1" s="418"/>
      <c r="N1" s="418"/>
      <c r="O1" s="418"/>
      <c r="P1" s="418"/>
    </row>
    <row r="2" spans="2:16" s="400" customFormat="1" ht="19.649999999999999" customHeight="1">
      <c r="B2" s="402" t="s">
        <v>429</v>
      </c>
      <c r="C2" s="399"/>
      <c r="D2" s="399"/>
      <c r="E2" s="2"/>
      <c r="F2" s="2"/>
      <c r="G2" s="2"/>
      <c r="H2" s="2"/>
      <c r="I2" s="2"/>
      <c r="J2" s="2"/>
      <c r="K2" s="2"/>
      <c r="L2" s="2"/>
      <c r="M2" s="2"/>
      <c r="N2" s="2"/>
      <c r="O2" s="2"/>
      <c r="P2" s="3"/>
    </row>
    <row r="3" spans="2:16" s="400" customFormat="1" ht="19.649999999999999" customHeight="1">
      <c r="B3" s="419"/>
      <c r="C3" s="420" t="s">
        <v>582</v>
      </c>
      <c r="D3" s="421"/>
      <c r="E3" s="421"/>
      <c r="F3" s="421"/>
      <c r="G3" s="421"/>
      <c r="H3" s="421"/>
      <c r="I3" s="421"/>
      <c r="J3" s="421"/>
      <c r="K3" s="421"/>
      <c r="L3" s="421"/>
      <c r="M3" s="421"/>
      <c r="N3" s="421"/>
      <c r="O3" s="421"/>
      <c r="P3" s="422"/>
    </row>
    <row r="4" spans="2:16" s="400" customFormat="1" ht="19.649999999999999" customHeight="1">
      <c r="B4" s="423"/>
      <c r="C4" s="424" t="s">
        <v>583</v>
      </c>
      <c r="D4" s="401"/>
      <c r="E4" s="401"/>
      <c r="F4" s="401"/>
      <c r="G4" s="401"/>
      <c r="H4" s="401"/>
      <c r="I4" s="401"/>
      <c r="J4" s="401"/>
      <c r="K4" s="401"/>
      <c r="L4" s="401"/>
      <c r="M4" s="401"/>
      <c r="N4" s="401"/>
      <c r="O4" s="401"/>
      <c r="P4" s="425"/>
    </row>
    <row r="5" spans="2:16" s="400" customFormat="1" ht="19.649999999999999" customHeight="1">
      <c r="B5" s="423"/>
      <c r="C5" s="424" t="s">
        <v>584</v>
      </c>
      <c r="D5" s="401"/>
      <c r="E5" s="401"/>
      <c r="F5" s="401"/>
      <c r="G5" s="401"/>
      <c r="H5" s="401"/>
      <c r="I5" s="401"/>
      <c r="J5" s="401"/>
      <c r="K5" s="401"/>
      <c r="L5" s="401"/>
      <c r="M5" s="401"/>
      <c r="N5" s="401"/>
      <c r="O5" s="401"/>
      <c r="P5" s="425"/>
    </row>
    <row r="6" spans="2:16" s="400" customFormat="1" ht="19.649999999999999" customHeight="1">
      <c r="B6" s="423"/>
      <c r="C6" s="424"/>
      <c r="D6" s="401"/>
      <c r="E6" s="401"/>
      <c r="F6" s="401"/>
      <c r="G6" s="401"/>
      <c r="H6" s="401"/>
      <c r="I6" s="401"/>
      <c r="J6" s="401"/>
      <c r="K6" s="401"/>
      <c r="L6" s="401"/>
      <c r="M6" s="401"/>
      <c r="N6" s="401"/>
      <c r="O6" s="401"/>
      <c r="P6" s="425"/>
    </row>
    <row r="7" spans="2:16" s="400" customFormat="1" ht="19.649999999999999" customHeight="1">
      <c r="B7" s="434" t="s">
        <v>605</v>
      </c>
      <c r="C7" s="1349"/>
      <c r="D7" s="1349"/>
      <c r="E7" s="1349"/>
      <c r="F7" s="1349"/>
      <c r="G7" s="1349"/>
      <c r="H7" s="1349"/>
      <c r="I7" s="1349"/>
      <c r="J7" s="1349"/>
      <c r="K7" s="1349"/>
      <c r="L7" s="1349"/>
      <c r="M7" s="1349"/>
      <c r="N7" s="1349"/>
      <c r="O7" s="1349"/>
      <c r="P7" s="1350"/>
    </row>
    <row r="8" spans="2:16" s="400" customFormat="1" ht="19.649999999999999" customHeight="1">
      <c r="B8" s="423"/>
      <c r="C8" s="1351"/>
      <c r="D8" s="1351"/>
      <c r="E8" s="1351"/>
      <c r="F8" s="1351"/>
      <c r="G8" s="1351"/>
      <c r="H8" s="1351"/>
      <c r="I8" s="1351"/>
      <c r="J8" s="1351"/>
      <c r="K8" s="1351"/>
      <c r="L8" s="1351"/>
      <c r="M8" s="1351"/>
      <c r="N8" s="1351"/>
      <c r="O8" s="1351"/>
      <c r="P8" s="1352"/>
    </row>
    <row r="9" spans="2:16" s="400" customFormat="1" ht="19.649999999999999" customHeight="1">
      <c r="B9" s="426"/>
      <c r="C9" s="1353"/>
      <c r="D9" s="1353"/>
      <c r="E9" s="1353"/>
      <c r="F9" s="1353"/>
      <c r="G9" s="1353"/>
      <c r="H9" s="1353"/>
      <c r="I9" s="1353"/>
      <c r="J9" s="1353"/>
      <c r="K9" s="1353"/>
      <c r="L9" s="1353"/>
      <c r="M9" s="1353"/>
      <c r="N9" s="1353"/>
      <c r="O9" s="1353"/>
      <c r="P9" s="1354"/>
    </row>
    <row r="10" spans="2:16" s="400" customFormat="1" ht="19.649999999999999" customHeight="1">
      <c r="B10" s="427"/>
      <c r="C10" s="427"/>
      <c r="D10" s="427"/>
      <c r="E10" s="427"/>
      <c r="F10" s="427"/>
      <c r="G10" s="427"/>
      <c r="H10" s="427"/>
      <c r="I10" s="427"/>
      <c r="J10" s="427"/>
      <c r="K10" s="427"/>
      <c r="L10" s="427"/>
      <c r="M10" s="427"/>
      <c r="N10" s="427"/>
      <c r="O10" s="427"/>
      <c r="P10" s="427"/>
    </row>
    <row r="11" spans="2:16" s="400" customFormat="1" ht="19.649999999999999" customHeight="1">
      <c r="B11" s="427" t="s">
        <v>604</v>
      </c>
      <c r="C11" s="427"/>
      <c r="D11" s="427"/>
      <c r="E11" s="427"/>
      <c r="F11" s="427"/>
      <c r="G11" s="427"/>
      <c r="H11" s="427"/>
      <c r="I11" s="427"/>
      <c r="J11" s="427"/>
      <c r="K11" s="427"/>
      <c r="L11" s="427"/>
      <c r="M11" s="427"/>
      <c r="N11" s="427"/>
      <c r="O11" s="427"/>
      <c r="P11" s="427"/>
    </row>
    <row r="12" spans="2:16" s="400" customFormat="1" ht="19.649999999999999" customHeight="1">
      <c r="B12" s="428"/>
      <c r="C12" s="429" t="s">
        <v>585</v>
      </c>
      <c r="D12" s="430"/>
      <c r="E12" s="430"/>
      <c r="F12" s="430"/>
      <c r="G12" s="430"/>
      <c r="H12" s="403"/>
      <c r="I12" s="403"/>
      <c r="J12" s="403"/>
      <c r="K12" s="403"/>
      <c r="L12" s="403"/>
      <c r="M12" s="403"/>
      <c r="N12" s="403"/>
      <c r="O12" s="403"/>
      <c r="P12" s="404"/>
    </row>
    <row r="13" spans="2:16" s="400" customFormat="1" ht="19.649999999999999" customHeight="1">
      <c r="B13" s="423"/>
      <c r="C13" s="424" t="s">
        <v>586</v>
      </c>
      <c r="D13" s="401"/>
      <c r="E13" s="401"/>
      <c r="F13" s="401"/>
      <c r="G13" s="401"/>
      <c r="H13" s="405"/>
      <c r="I13" s="405"/>
      <c r="J13" s="405"/>
      <c r="K13" s="405"/>
      <c r="L13" s="405"/>
      <c r="M13" s="405"/>
      <c r="N13" s="405"/>
      <c r="O13" s="405"/>
      <c r="P13" s="406"/>
    </row>
    <row r="14" spans="2:16" s="400" customFormat="1" ht="19.649999999999999" customHeight="1">
      <c r="B14" s="423"/>
      <c r="C14" s="431" t="s">
        <v>587</v>
      </c>
      <c r="D14" s="421"/>
      <c r="E14" s="401"/>
      <c r="F14" s="401"/>
      <c r="G14" s="401"/>
      <c r="H14" s="405"/>
      <c r="I14" s="405"/>
      <c r="J14" s="405"/>
      <c r="K14" s="405"/>
      <c r="L14" s="405"/>
      <c r="M14" s="405"/>
      <c r="N14" s="405"/>
      <c r="O14" s="405"/>
      <c r="P14" s="406"/>
    </row>
    <row r="15" spans="2:16" s="400" customFormat="1" ht="19.649999999999999" customHeight="1">
      <c r="B15" s="423"/>
      <c r="C15" s="424"/>
      <c r="D15" s="420" t="s">
        <v>588</v>
      </c>
      <c r="E15" s="401"/>
      <c r="F15" s="401"/>
      <c r="G15" s="401"/>
      <c r="H15" s="405"/>
      <c r="I15" s="405"/>
      <c r="J15" s="405"/>
      <c r="K15" s="405"/>
      <c r="L15" s="405"/>
      <c r="M15" s="405"/>
      <c r="N15" s="405"/>
      <c r="O15" s="405"/>
      <c r="P15" s="406"/>
    </row>
    <row r="16" spans="2:16" s="400" customFormat="1" ht="19.649999999999999" customHeight="1">
      <c r="B16" s="419"/>
      <c r="C16" s="421"/>
      <c r="D16" s="420" t="s">
        <v>589</v>
      </c>
      <c r="E16" s="421"/>
      <c r="F16" s="421"/>
      <c r="G16" s="421"/>
      <c r="H16" s="424"/>
      <c r="I16" s="424"/>
      <c r="J16" s="405"/>
      <c r="K16" s="405"/>
      <c r="L16" s="405"/>
      <c r="M16" s="405"/>
      <c r="N16" s="405"/>
      <c r="O16" s="405"/>
      <c r="P16" s="406"/>
    </row>
    <row r="17" spans="2:16" s="400" customFormat="1" ht="19.649999999999999" customHeight="1">
      <c r="B17" s="419"/>
      <c r="C17" s="421"/>
      <c r="D17" s="424" t="s">
        <v>590</v>
      </c>
      <c r="E17" s="431"/>
      <c r="F17" s="431"/>
      <c r="G17" s="421"/>
      <c r="H17" s="424"/>
      <c r="I17" s="424"/>
      <c r="J17" s="405"/>
      <c r="K17" s="405"/>
      <c r="L17" s="405"/>
      <c r="M17" s="405"/>
      <c r="N17" s="405"/>
      <c r="O17" s="405"/>
      <c r="P17" s="406"/>
    </row>
    <row r="18" spans="2:16" s="400" customFormat="1" ht="19.649999999999999" customHeight="1">
      <c r="B18" s="432"/>
      <c r="C18" s="421"/>
      <c r="D18" s="424" t="s">
        <v>591</v>
      </c>
      <c r="E18" s="421"/>
      <c r="F18" s="421"/>
      <c r="G18" s="421"/>
      <c r="H18" s="424"/>
      <c r="I18" s="424"/>
      <c r="J18" s="405"/>
      <c r="K18" s="405"/>
      <c r="L18" s="405"/>
      <c r="M18" s="405"/>
      <c r="N18" s="405"/>
      <c r="O18" s="405"/>
      <c r="P18" s="406"/>
    </row>
    <row r="19" spans="2:16" s="400" customFormat="1" ht="19.649999999999999" customHeight="1">
      <c r="B19" s="433"/>
      <c r="C19" s="431"/>
      <c r="D19" s="431"/>
      <c r="E19" s="421"/>
      <c r="F19" s="421"/>
      <c r="G19" s="421"/>
      <c r="H19" s="424"/>
      <c r="I19" s="424"/>
      <c r="J19" s="405"/>
      <c r="K19" s="405"/>
      <c r="L19" s="405"/>
      <c r="M19" s="405"/>
      <c r="N19" s="405"/>
      <c r="O19" s="405"/>
      <c r="P19" s="406"/>
    </row>
    <row r="20" spans="2:16" s="400" customFormat="1" ht="19.649999999999999" customHeight="1">
      <c r="B20" s="434" t="s">
        <v>605</v>
      </c>
      <c r="C20" s="1349"/>
      <c r="D20" s="1349"/>
      <c r="E20" s="1349"/>
      <c r="F20" s="1349"/>
      <c r="G20" s="1349"/>
      <c r="H20" s="1349"/>
      <c r="I20" s="1349"/>
      <c r="J20" s="1349"/>
      <c r="K20" s="1349"/>
      <c r="L20" s="1349"/>
      <c r="M20" s="1349"/>
      <c r="N20" s="1349"/>
      <c r="O20" s="1349"/>
      <c r="P20" s="1350"/>
    </row>
    <row r="21" spans="2:16" s="400" customFormat="1" ht="19.649999999999999" customHeight="1">
      <c r="B21" s="419"/>
      <c r="C21" s="1351"/>
      <c r="D21" s="1351"/>
      <c r="E21" s="1351"/>
      <c r="F21" s="1351"/>
      <c r="G21" s="1351"/>
      <c r="H21" s="1351"/>
      <c r="I21" s="1351"/>
      <c r="J21" s="1351"/>
      <c r="K21" s="1351"/>
      <c r="L21" s="1351"/>
      <c r="M21" s="1351"/>
      <c r="N21" s="1351"/>
      <c r="O21" s="1351"/>
      <c r="P21" s="1352"/>
    </row>
    <row r="22" spans="2:16" s="400" customFormat="1" ht="19.649999999999999" customHeight="1">
      <c r="B22" s="433"/>
      <c r="C22" s="1353"/>
      <c r="D22" s="1353"/>
      <c r="E22" s="1353"/>
      <c r="F22" s="1353"/>
      <c r="G22" s="1353"/>
      <c r="H22" s="1353"/>
      <c r="I22" s="1353"/>
      <c r="J22" s="1353"/>
      <c r="K22" s="1353"/>
      <c r="L22" s="1353"/>
      <c r="M22" s="1353"/>
      <c r="N22" s="1353"/>
      <c r="O22" s="1353"/>
      <c r="P22" s="1354"/>
    </row>
    <row r="23" spans="2:16" s="400" customFormat="1" ht="19.649999999999999" customHeight="1">
      <c r="B23" s="427"/>
      <c r="C23" s="427"/>
      <c r="D23" s="427"/>
      <c r="E23" s="427"/>
      <c r="F23" s="427"/>
      <c r="G23" s="427"/>
      <c r="H23" s="427"/>
      <c r="I23" s="427"/>
      <c r="J23" s="427"/>
      <c r="K23" s="427"/>
      <c r="L23" s="427"/>
      <c r="M23" s="427"/>
      <c r="N23" s="427"/>
      <c r="O23" s="427"/>
      <c r="P23" s="427"/>
    </row>
    <row r="24" spans="2:16" s="400" customFormat="1" ht="19.649999999999999" customHeight="1">
      <c r="B24" s="1348" t="s">
        <v>592</v>
      </c>
      <c r="C24" s="1348"/>
      <c r="D24" s="1348"/>
      <c r="E24" s="1348"/>
      <c r="F24" s="1348"/>
      <c r="G24" s="1348"/>
      <c r="H24" s="1348"/>
      <c r="I24" s="1348"/>
      <c r="J24" s="1348"/>
      <c r="K24" s="1348"/>
      <c r="L24" s="1348"/>
      <c r="M24" s="1348"/>
      <c r="N24" s="1348"/>
      <c r="O24" s="1348"/>
      <c r="P24" s="1348"/>
    </row>
    <row r="25" spans="2:16" s="400" customFormat="1" ht="19.649999999999999" customHeight="1">
      <c r="B25" s="1348"/>
      <c r="C25" s="1348"/>
      <c r="D25" s="1348"/>
      <c r="E25" s="1348"/>
      <c r="F25" s="1348"/>
      <c r="G25" s="1348"/>
      <c r="H25" s="1348"/>
      <c r="I25" s="1348"/>
      <c r="J25" s="1348"/>
      <c r="K25" s="1348"/>
      <c r="L25" s="1348"/>
      <c r="M25" s="1348"/>
      <c r="N25" s="1348"/>
      <c r="O25" s="1348"/>
      <c r="P25" s="1348"/>
    </row>
    <row r="26" spans="2:16" s="400" customFormat="1" ht="19.649999999999999" customHeight="1">
      <c r="B26" s="427"/>
      <c r="C26" s="427"/>
      <c r="D26" s="427"/>
      <c r="E26" s="427"/>
      <c r="F26" s="427"/>
      <c r="G26" s="427"/>
      <c r="H26" s="427"/>
      <c r="I26" s="427"/>
      <c r="J26" s="427"/>
      <c r="K26" s="427"/>
      <c r="L26" s="427"/>
      <c r="M26" s="427"/>
      <c r="N26" s="427"/>
      <c r="O26" s="427"/>
      <c r="P26" s="427"/>
    </row>
    <row r="27" spans="2:16" ht="19.649999999999999" customHeight="1"/>
    <row r="28" spans="2:16" ht="19.649999999999999" customHeight="1"/>
    <row r="29" spans="2:16" ht="19.649999999999999" customHeight="1"/>
    <row r="30" spans="2:16" ht="19.649999999999999" customHeight="1"/>
    <row r="31" spans="2:16" ht="19.649999999999999" customHeight="1"/>
    <row r="32" spans="2:16" ht="19.649999999999999" customHeight="1"/>
    <row r="33" ht="19.649999999999999" customHeight="1"/>
    <row r="34" ht="19.649999999999999" customHeight="1"/>
    <row r="35" ht="19.649999999999999" customHeight="1"/>
    <row r="36" ht="19.649999999999999" customHeight="1"/>
    <row r="37" ht="19.649999999999999" customHeight="1"/>
    <row r="38" ht="19.649999999999999" customHeight="1"/>
    <row r="39" ht="19.649999999999999" customHeight="1"/>
    <row r="40" ht="19.649999999999999" customHeight="1"/>
    <row r="41" ht="19.649999999999999" customHeight="1"/>
    <row r="42" ht="19.649999999999999" customHeight="1"/>
    <row r="43" ht="19.649999999999999" customHeight="1"/>
  </sheetData>
  <mergeCells count="3">
    <mergeCell ref="B24:P25"/>
    <mergeCell ref="C20:P22"/>
    <mergeCell ref="C7:P9"/>
  </mergeCells>
  <phoneticPr fontId="3"/>
  <conditionalFormatting sqref="D15:G16 G17 C16 E18:G18 E19:F19 C17:D18">
    <cfRule type="cellIs" dxfId="7" priority="1" stopIfTrue="1" operator="equal">
      <formula>""</formula>
    </cfRule>
  </conditionalFormatting>
  <conditionalFormatting sqref="B13:G13 B14 D14:G14 C15">
    <cfRule type="cellIs" dxfId="6" priority="7" stopIfTrue="1" operator="equal">
      <formula>""</formula>
    </cfRule>
  </conditionalFormatting>
  <conditionalFormatting sqref="B4:P6 B3 B7:C7 B8:B9">
    <cfRule type="cellIs" dxfId="5" priority="6" stopIfTrue="1" operator="equal">
      <formula>""</formula>
    </cfRule>
  </conditionalFormatting>
  <conditionalFormatting sqref="C3">
    <cfRule type="cellIs" dxfId="4" priority="5" stopIfTrue="1" operator="equal">
      <formula>""</formula>
    </cfRule>
  </conditionalFormatting>
  <conditionalFormatting sqref="H12:P19">
    <cfRule type="cellIs" dxfId="3" priority="4" stopIfTrue="1" operator="equal">
      <formula>""</formula>
    </cfRule>
  </conditionalFormatting>
  <conditionalFormatting sqref="B12 B15:B17 B19:B20 G19">
    <cfRule type="cellIs" dxfId="2" priority="3" stopIfTrue="1" operator="equal">
      <formula>""</formula>
    </cfRule>
  </conditionalFormatting>
  <conditionalFormatting sqref="C12">
    <cfRule type="cellIs" dxfId="1" priority="2" stopIfTrue="1" operator="equal">
      <formula>""</formula>
    </cfRule>
  </conditionalFormatting>
  <pageMargins left="0.7" right="0.7" top="0.75" bottom="0.75" header="0.3" footer="0.3"/>
  <pageSetup paperSize="9" scale="6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317500</xdr:colOff>
                    <xdr:row>1</xdr:row>
                    <xdr:rowOff>215900</xdr:rowOff>
                  </from>
                  <to>
                    <xdr:col>1</xdr:col>
                    <xdr:colOff>482600</xdr:colOff>
                    <xdr:row>3</xdr:row>
                    <xdr:rowOff>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317500</xdr:colOff>
                    <xdr:row>2</xdr:row>
                    <xdr:rowOff>203200</xdr:rowOff>
                  </from>
                  <to>
                    <xdr:col>1</xdr:col>
                    <xdr:colOff>469900</xdr:colOff>
                    <xdr:row>4</xdr:row>
                    <xdr:rowOff>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317500</xdr:colOff>
                    <xdr:row>4</xdr:row>
                    <xdr:rowOff>6350</xdr:rowOff>
                  </from>
                  <to>
                    <xdr:col>1</xdr:col>
                    <xdr:colOff>469900</xdr:colOff>
                    <xdr:row>5</xdr:row>
                    <xdr:rowOff>50800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317500</xdr:colOff>
                    <xdr:row>11</xdr:row>
                    <xdr:rowOff>6350</xdr:rowOff>
                  </from>
                  <to>
                    <xdr:col>1</xdr:col>
                    <xdr:colOff>463550</xdr:colOff>
                    <xdr:row>11</xdr:row>
                    <xdr:rowOff>234950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xdr:col>
                    <xdr:colOff>317500</xdr:colOff>
                    <xdr:row>11</xdr:row>
                    <xdr:rowOff>234950</xdr:rowOff>
                  </from>
                  <to>
                    <xdr:col>1</xdr:col>
                    <xdr:colOff>469900</xdr:colOff>
                    <xdr:row>13</xdr:row>
                    <xdr:rowOff>38100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2</xdr:col>
                    <xdr:colOff>317500</xdr:colOff>
                    <xdr:row>16</xdr:row>
                    <xdr:rowOff>6350</xdr:rowOff>
                  </from>
                  <to>
                    <xdr:col>2</xdr:col>
                    <xdr:colOff>469900</xdr:colOff>
                    <xdr:row>17</xdr:row>
                    <xdr:rowOff>50800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2</xdr:col>
                    <xdr:colOff>317500</xdr:colOff>
                    <xdr:row>13</xdr:row>
                    <xdr:rowOff>215900</xdr:rowOff>
                  </from>
                  <to>
                    <xdr:col>2</xdr:col>
                    <xdr:colOff>469900</xdr:colOff>
                    <xdr:row>15</xdr:row>
                    <xdr:rowOff>12700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2</xdr:col>
                    <xdr:colOff>317500</xdr:colOff>
                    <xdr:row>14</xdr:row>
                    <xdr:rowOff>234950</xdr:rowOff>
                  </from>
                  <to>
                    <xdr:col>2</xdr:col>
                    <xdr:colOff>469900</xdr:colOff>
                    <xdr:row>16</xdr:row>
                    <xdr:rowOff>38100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2</xdr:col>
                    <xdr:colOff>317500</xdr:colOff>
                    <xdr:row>16</xdr:row>
                    <xdr:rowOff>234950</xdr:rowOff>
                  </from>
                  <to>
                    <xdr:col>2</xdr:col>
                    <xdr:colOff>469900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Q24"/>
  <sheetViews>
    <sheetView showGridLines="0" view="pageBreakPreview" zoomScale="80" zoomScaleNormal="90" zoomScaleSheetLayoutView="80" workbookViewId="0">
      <selection activeCell="C5" sqref="C5:I7"/>
    </sheetView>
  </sheetViews>
  <sheetFormatPr defaultColWidth="9" defaultRowHeight="13"/>
  <cols>
    <col min="1" max="1" width="2.90625" style="4" customWidth="1"/>
    <col min="2" max="2" width="24.6328125" style="4" customWidth="1"/>
    <col min="3" max="4" width="8.54296875" style="4" customWidth="1"/>
    <col min="5" max="5" width="3.81640625" style="4" customWidth="1"/>
    <col min="6" max="6" width="8.54296875" style="4" customWidth="1"/>
    <col min="7" max="7" width="3.81640625" style="4" customWidth="1"/>
    <col min="8" max="8" width="8.54296875" style="4" customWidth="1"/>
    <col min="9" max="9" width="3.81640625" style="4" customWidth="1"/>
    <col min="10" max="10" width="20.36328125" style="4" customWidth="1"/>
    <col min="11" max="17" width="6.08984375" style="4" customWidth="1"/>
    <col min="18" max="16384" width="9" style="4"/>
  </cols>
  <sheetData>
    <row r="1" spans="1:17">
      <c r="A1" s="13" t="s">
        <v>228</v>
      </c>
      <c r="B1" s="13"/>
    </row>
    <row r="2" spans="1:17">
      <c r="A2" s="13" t="s">
        <v>85</v>
      </c>
      <c r="B2" s="13"/>
    </row>
    <row r="3" spans="1:17" ht="31.75" customHeight="1">
      <c r="B3" s="269" t="s">
        <v>229</v>
      </c>
      <c r="C3" s="488"/>
      <c r="D3" s="489"/>
      <c r="E3" s="489"/>
      <c r="F3" s="489"/>
      <c r="G3" s="489"/>
      <c r="H3" s="489"/>
      <c r="I3" s="490"/>
      <c r="J3" s="269" t="s">
        <v>232</v>
      </c>
      <c r="K3" s="479"/>
      <c r="L3" s="480"/>
      <c r="M3" s="480"/>
      <c r="N3" s="480"/>
      <c r="O3" s="480"/>
      <c r="P3" s="480"/>
      <c r="Q3" s="481"/>
    </row>
    <row r="4" spans="1:17" ht="31.75" customHeight="1">
      <c r="B4" s="270" t="s">
        <v>230</v>
      </c>
      <c r="C4" s="485" t="s">
        <v>561</v>
      </c>
      <c r="D4" s="486"/>
      <c r="E4" s="486"/>
      <c r="F4" s="486"/>
      <c r="G4" s="486"/>
      <c r="H4" s="486"/>
      <c r="I4" s="487"/>
      <c r="J4" s="270" t="s">
        <v>233</v>
      </c>
      <c r="K4" s="482"/>
      <c r="L4" s="483"/>
      <c r="M4" s="483"/>
      <c r="N4" s="483"/>
      <c r="O4" s="483"/>
      <c r="P4" s="483"/>
      <c r="Q4" s="484"/>
    </row>
    <row r="5" spans="1:17" ht="31.75" customHeight="1">
      <c r="B5" s="507" t="s">
        <v>231</v>
      </c>
      <c r="C5" s="485"/>
      <c r="D5" s="486"/>
      <c r="E5" s="486"/>
      <c r="F5" s="486"/>
      <c r="G5" s="486"/>
      <c r="H5" s="486"/>
      <c r="I5" s="487"/>
      <c r="J5" s="272" t="s">
        <v>464</v>
      </c>
      <c r="K5" s="252"/>
      <c r="L5" s="253"/>
      <c r="M5" s="253"/>
      <c r="N5" s="253"/>
      <c r="O5" s="511"/>
      <c r="P5" s="511"/>
      <c r="Q5" s="42" t="s">
        <v>465</v>
      </c>
    </row>
    <row r="6" spans="1:17" ht="31.75" customHeight="1">
      <c r="B6" s="507"/>
      <c r="C6" s="485"/>
      <c r="D6" s="486"/>
      <c r="E6" s="486"/>
      <c r="F6" s="486"/>
      <c r="G6" s="486"/>
      <c r="H6" s="486"/>
      <c r="I6" s="487"/>
      <c r="J6" s="497" t="s">
        <v>422</v>
      </c>
      <c r="K6" s="516" t="s">
        <v>563</v>
      </c>
      <c r="L6" s="513"/>
      <c r="M6" s="513" t="s">
        <v>472</v>
      </c>
      <c r="N6" s="513"/>
      <c r="O6" s="514"/>
      <c r="P6" s="515"/>
      <c r="Q6" s="154" t="s">
        <v>465</v>
      </c>
    </row>
    <row r="7" spans="1:17" ht="31.75" customHeight="1">
      <c r="B7" s="507"/>
      <c r="C7" s="485"/>
      <c r="D7" s="486"/>
      <c r="E7" s="486"/>
      <c r="F7" s="486"/>
      <c r="G7" s="486"/>
      <c r="H7" s="486"/>
      <c r="I7" s="487"/>
      <c r="J7" s="498"/>
      <c r="K7" s="493" t="s">
        <v>469</v>
      </c>
      <c r="L7" s="492"/>
      <c r="M7" s="492" t="s">
        <v>472</v>
      </c>
      <c r="N7" s="492"/>
      <c r="O7" s="491"/>
      <c r="P7" s="491"/>
      <c r="Q7" s="120" t="s">
        <v>465</v>
      </c>
    </row>
    <row r="8" spans="1:17" ht="31.75" customHeight="1">
      <c r="B8" s="271" t="s">
        <v>467</v>
      </c>
      <c r="C8" s="485"/>
      <c r="D8" s="486"/>
      <c r="E8" s="486"/>
      <c r="F8" s="486"/>
      <c r="G8" s="486"/>
      <c r="H8" s="486"/>
      <c r="I8" s="487"/>
      <c r="J8" s="498"/>
      <c r="K8" s="493" t="s">
        <v>470</v>
      </c>
      <c r="L8" s="492"/>
      <c r="M8" s="491" t="s">
        <v>471</v>
      </c>
      <c r="N8" s="491"/>
      <c r="O8" s="506"/>
      <c r="P8" s="506"/>
      <c r="Q8" s="120" t="s">
        <v>465</v>
      </c>
    </row>
    <row r="9" spans="1:17" ht="31.75" customHeight="1">
      <c r="B9" s="270" t="s">
        <v>468</v>
      </c>
      <c r="C9" s="485"/>
      <c r="D9" s="486"/>
      <c r="E9" s="486"/>
      <c r="F9" s="486"/>
      <c r="G9" s="486"/>
      <c r="H9" s="486"/>
      <c r="I9" s="487"/>
      <c r="J9" s="498"/>
      <c r="K9" s="493"/>
      <c r="L9" s="492"/>
      <c r="M9" s="492" t="s">
        <v>279</v>
      </c>
      <c r="N9" s="492"/>
      <c r="O9" s="506"/>
      <c r="P9" s="506"/>
      <c r="Q9" s="120" t="s">
        <v>465</v>
      </c>
    </row>
    <row r="10" spans="1:17" ht="31.75" customHeight="1">
      <c r="B10" s="272" t="s">
        <v>466</v>
      </c>
      <c r="C10" s="494"/>
      <c r="D10" s="495"/>
      <c r="E10" s="495"/>
      <c r="F10" s="495"/>
      <c r="G10" s="495"/>
      <c r="H10" s="495"/>
      <c r="I10" s="496"/>
      <c r="J10" s="499"/>
      <c r="K10" s="510" t="s">
        <v>237</v>
      </c>
      <c r="L10" s="511"/>
      <c r="M10" s="511"/>
      <c r="N10" s="512"/>
      <c r="O10" s="508">
        <f>SUM(O6:P9)</f>
        <v>0</v>
      </c>
      <c r="P10" s="509"/>
      <c r="Q10" s="41" t="s">
        <v>465</v>
      </c>
    </row>
    <row r="11" spans="1:17" ht="17.149999999999999" customHeight="1">
      <c r="B11" s="476" t="s">
        <v>234</v>
      </c>
      <c r="C11" s="477"/>
      <c r="D11" s="477"/>
      <c r="E11" s="477"/>
      <c r="F11" s="477"/>
      <c r="G11" s="477"/>
      <c r="H11" s="477"/>
      <c r="I11" s="477"/>
      <c r="J11" s="477"/>
      <c r="K11" s="477"/>
      <c r="L11" s="477"/>
      <c r="M11" s="477"/>
      <c r="N11" s="477"/>
      <c r="O11" s="477"/>
      <c r="P11" s="477"/>
      <c r="Q11" s="478"/>
    </row>
    <row r="12" spans="1:17" ht="17.149999999999999" customHeight="1">
      <c r="B12" s="500"/>
      <c r="C12" s="501"/>
      <c r="D12" s="501"/>
      <c r="E12" s="501"/>
      <c r="F12" s="501"/>
      <c r="G12" s="501"/>
      <c r="H12" s="501"/>
      <c r="I12" s="501"/>
      <c r="J12" s="501"/>
      <c r="K12" s="501"/>
      <c r="L12" s="501"/>
      <c r="M12" s="501"/>
      <c r="N12" s="501"/>
      <c r="O12" s="501"/>
      <c r="P12" s="501"/>
      <c r="Q12" s="502"/>
    </row>
    <row r="13" spans="1:17" ht="17.149999999999999" customHeight="1">
      <c r="B13" s="500"/>
      <c r="C13" s="501"/>
      <c r="D13" s="501"/>
      <c r="E13" s="501"/>
      <c r="F13" s="501"/>
      <c r="G13" s="501"/>
      <c r="H13" s="501"/>
      <c r="I13" s="501"/>
      <c r="J13" s="501"/>
      <c r="K13" s="501"/>
      <c r="L13" s="501"/>
      <c r="M13" s="501"/>
      <c r="N13" s="501"/>
      <c r="O13" s="501"/>
      <c r="P13" s="501"/>
      <c r="Q13" s="502"/>
    </row>
    <row r="14" spans="1:17" ht="17.149999999999999" customHeight="1">
      <c r="B14" s="500"/>
      <c r="C14" s="501"/>
      <c r="D14" s="501"/>
      <c r="E14" s="501"/>
      <c r="F14" s="501"/>
      <c r="G14" s="501"/>
      <c r="H14" s="501"/>
      <c r="I14" s="501"/>
      <c r="J14" s="501"/>
      <c r="K14" s="501"/>
      <c r="L14" s="501"/>
      <c r="M14" s="501"/>
      <c r="N14" s="501"/>
      <c r="O14" s="501"/>
      <c r="P14" s="501"/>
      <c r="Q14" s="502"/>
    </row>
    <row r="15" spans="1:17" ht="17.149999999999999" customHeight="1">
      <c r="B15" s="500"/>
      <c r="C15" s="501"/>
      <c r="D15" s="501"/>
      <c r="E15" s="501"/>
      <c r="F15" s="501"/>
      <c r="G15" s="501"/>
      <c r="H15" s="501"/>
      <c r="I15" s="501"/>
      <c r="J15" s="501"/>
      <c r="K15" s="501"/>
      <c r="L15" s="501"/>
      <c r="M15" s="501"/>
      <c r="N15" s="501"/>
      <c r="O15" s="501"/>
      <c r="P15" s="501"/>
      <c r="Q15" s="502"/>
    </row>
    <row r="16" spans="1:17" ht="17.149999999999999" customHeight="1">
      <c r="B16" s="500"/>
      <c r="C16" s="501"/>
      <c r="D16" s="501"/>
      <c r="E16" s="501"/>
      <c r="F16" s="501"/>
      <c r="G16" s="501"/>
      <c r="H16" s="501"/>
      <c r="I16" s="501"/>
      <c r="J16" s="501"/>
      <c r="K16" s="501"/>
      <c r="L16" s="501"/>
      <c r="M16" s="501"/>
      <c r="N16" s="501"/>
      <c r="O16" s="501"/>
      <c r="P16" s="501"/>
      <c r="Q16" s="502"/>
    </row>
    <row r="17" spans="2:17" ht="17.149999999999999" customHeight="1">
      <c r="B17" s="503"/>
      <c r="C17" s="504"/>
      <c r="D17" s="504"/>
      <c r="E17" s="504"/>
      <c r="F17" s="504"/>
      <c r="G17" s="504"/>
      <c r="H17" s="504"/>
      <c r="I17" s="504"/>
      <c r="J17" s="504"/>
      <c r="K17" s="504"/>
      <c r="L17" s="504"/>
      <c r="M17" s="504"/>
      <c r="N17" s="504"/>
      <c r="O17" s="504"/>
      <c r="P17" s="504"/>
      <c r="Q17" s="505"/>
    </row>
    <row r="18" spans="2:17" ht="17.149999999999999" customHeight="1">
      <c r="B18" s="476" t="s">
        <v>562</v>
      </c>
      <c r="C18" s="477"/>
      <c r="D18" s="477"/>
      <c r="E18" s="477"/>
      <c r="F18" s="477"/>
      <c r="G18" s="477"/>
      <c r="H18" s="477"/>
      <c r="I18" s="477"/>
      <c r="J18" s="477"/>
      <c r="K18" s="477"/>
      <c r="L18" s="477"/>
      <c r="M18" s="477"/>
      <c r="N18" s="477"/>
      <c r="O18" s="477"/>
      <c r="P18" s="477"/>
      <c r="Q18" s="478"/>
    </row>
    <row r="19" spans="2:17" ht="17.149999999999999" customHeight="1">
      <c r="B19" s="500"/>
      <c r="C19" s="501"/>
      <c r="D19" s="501"/>
      <c r="E19" s="501"/>
      <c r="F19" s="501"/>
      <c r="G19" s="501"/>
      <c r="H19" s="501"/>
      <c r="I19" s="501"/>
      <c r="J19" s="501"/>
      <c r="K19" s="501"/>
      <c r="L19" s="501"/>
      <c r="M19" s="501"/>
      <c r="N19" s="501"/>
      <c r="O19" s="501"/>
      <c r="P19" s="501"/>
      <c r="Q19" s="502"/>
    </row>
    <row r="20" spans="2:17" ht="17.149999999999999" customHeight="1">
      <c r="B20" s="500"/>
      <c r="C20" s="501"/>
      <c r="D20" s="501"/>
      <c r="E20" s="501"/>
      <c r="F20" s="501"/>
      <c r="G20" s="501"/>
      <c r="H20" s="501"/>
      <c r="I20" s="501"/>
      <c r="J20" s="501"/>
      <c r="K20" s="501"/>
      <c r="L20" s="501"/>
      <c r="M20" s="501"/>
      <c r="N20" s="501"/>
      <c r="O20" s="501"/>
      <c r="P20" s="501"/>
      <c r="Q20" s="502"/>
    </row>
    <row r="21" spans="2:17" ht="17.149999999999999" customHeight="1">
      <c r="B21" s="500"/>
      <c r="C21" s="501"/>
      <c r="D21" s="501"/>
      <c r="E21" s="501"/>
      <c r="F21" s="501"/>
      <c r="G21" s="501"/>
      <c r="H21" s="501"/>
      <c r="I21" s="501"/>
      <c r="J21" s="501"/>
      <c r="K21" s="501"/>
      <c r="L21" s="501"/>
      <c r="M21" s="501"/>
      <c r="N21" s="501"/>
      <c r="O21" s="501"/>
      <c r="P21" s="501"/>
      <c r="Q21" s="502"/>
    </row>
    <row r="22" spans="2:17" ht="17.149999999999999" customHeight="1">
      <c r="B22" s="500"/>
      <c r="C22" s="501"/>
      <c r="D22" s="501"/>
      <c r="E22" s="501"/>
      <c r="F22" s="501"/>
      <c r="G22" s="501"/>
      <c r="H22" s="501"/>
      <c r="I22" s="501"/>
      <c r="J22" s="501"/>
      <c r="K22" s="501"/>
      <c r="L22" s="501"/>
      <c r="M22" s="501"/>
      <c r="N22" s="501"/>
      <c r="O22" s="501"/>
      <c r="P22" s="501"/>
      <c r="Q22" s="502"/>
    </row>
    <row r="23" spans="2:17" ht="17.149999999999999" customHeight="1">
      <c r="B23" s="500"/>
      <c r="C23" s="501"/>
      <c r="D23" s="501"/>
      <c r="E23" s="501"/>
      <c r="F23" s="501"/>
      <c r="G23" s="501"/>
      <c r="H23" s="501"/>
      <c r="I23" s="501"/>
      <c r="J23" s="501"/>
      <c r="K23" s="501"/>
      <c r="L23" s="501"/>
      <c r="M23" s="501"/>
      <c r="N23" s="501"/>
      <c r="O23" s="501"/>
      <c r="P23" s="501"/>
      <c r="Q23" s="502"/>
    </row>
    <row r="24" spans="2:17" ht="17.149999999999999" customHeight="1">
      <c r="B24" s="503"/>
      <c r="C24" s="504"/>
      <c r="D24" s="504"/>
      <c r="E24" s="504"/>
      <c r="F24" s="504"/>
      <c r="G24" s="504"/>
      <c r="H24" s="504"/>
      <c r="I24" s="504"/>
      <c r="J24" s="504"/>
      <c r="K24" s="504"/>
      <c r="L24" s="504"/>
      <c r="M24" s="504"/>
      <c r="N24" s="504"/>
      <c r="O24" s="504"/>
      <c r="P24" s="504"/>
      <c r="Q24" s="505"/>
    </row>
  </sheetData>
  <mergeCells count="28">
    <mergeCell ref="B19:Q24"/>
    <mergeCell ref="B11:Q11"/>
    <mergeCell ref="C5:I7"/>
    <mergeCell ref="C8:I8"/>
    <mergeCell ref="C9:I9"/>
    <mergeCell ref="O7:P7"/>
    <mergeCell ref="O8:P8"/>
    <mergeCell ref="B5:B7"/>
    <mergeCell ref="O9:P9"/>
    <mergeCell ref="O10:P10"/>
    <mergeCell ref="K10:N10"/>
    <mergeCell ref="K8:L9"/>
    <mergeCell ref="O5:P5"/>
    <mergeCell ref="M6:N6"/>
    <mergeCell ref="O6:P6"/>
    <mergeCell ref="K6:L6"/>
    <mergeCell ref="B18:Q18"/>
    <mergeCell ref="K3:Q3"/>
    <mergeCell ref="K4:Q4"/>
    <mergeCell ref="C4:I4"/>
    <mergeCell ref="C3:I3"/>
    <mergeCell ref="M8:N8"/>
    <mergeCell ref="M9:N9"/>
    <mergeCell ref="K7:L7"/>
    <mergeCell ref="M7:N7"/>
    <mergeCell ref="C10:I10"/>
    <mergeCell ref="J6:J10"/>
    <mergeCell ref="B12:Q17"/>
  </mergeCells>
  <phoneticPr fontId="3"/>
  <conditionalFormatting sqref="C3 C5:I10 O5:P5 B12 B19 K3:K4 O7:P9 O6">
    <cfRule type="cellIs" dxfId="55"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&amp;C１ページ</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indexed="47"/>
  </sheetPr>
  <dimension ref="A1:P28"/>
  <sheetViews>
    <sheetView showGridLines="0" view="pageBreakPreview" zoomScaleNormal="100" zoomScaleSheetLayoutView="100" workbookViewId="0">
      <selection activeCell="A20" sqref="A20:IV20"/>
    </sheetView>
  </sheetViews>
  <sheetFormatPr defaultColWidth="9" defaultRowHeight="13"/>
  <cols>
    <col min="1" max="1" width="2.6328125" style="4" customWidth="1"/>
    <col min="2" max="18" width="9.08984375" style="4" customWidth="1"/>
    <col min="19" max="16384" width="9" style="4"/>
  </cols>
  <sheetData>
    <row r="1" spans="1:16">
      <c r="A1" s="170" t="s">
        <v>456</v>
      </c>
      <c r="B1" s="26"/>
      <c r="C1" s="26"/>
    </row>
    <row r="2" spans="1:16" ht="18.75" customHeight="1">
      <c r="A2" s="170"/>
      <c r="B2" s="26"/>
      <c r="C2" s="26"/>
    </row>
    <row r="3" spans="1:16" ht="18.75" customHeight="1">
      <c r="A3" s="170"/>
      <c r="B3" s="188" t="s">
        <v>457</v>
      </c>
      <c r="C3" s="6"/>
      <c r="D3" s="6"/>
    </row>
    <row r="4" spans="1:16" s="13" customFormat="1" ht="18.75" customHeight="1">
      <c r="A4" s="170"/>
      <c r="B4" s="391" t="s">
        <v>458</v>
      </c>
      <c r="C4" s="392"/>
      <c r="D4" s="393"/>
      <c r="E4" s="394" t="s">
        <v>459</v>
      </c>
      <c r="F4" s="395"/>
      <c r="G4" s="395"/>
      <c r="H4" s="395"/>
      <c r="I4" s="395"/>
      <c r="J4" s="396"/>
      <c r="K4" s="394" t="s">
        <v>460</v>
      </c>
      <c r="L4" s="395"/>
      <c r="M4" s="395"/>
      <c r="N4" s="395"/>
      <c r="O4" s="395"/>
      <c r="P4" s="396"/>
    </row>
    <row r="5" spans="1:16" ht="18.75" customHeight="1">
      <c r="A5" s="26"/>
      <c r="B5" s="1355"/>
      <c r="C5" s="1356"/>
      <c r="D5" s="1357"/>
      <c r="E5" s="1370"/>
      <c r="F5" s="1371"/>
      <c r="G5" s="1371"/>
      <c r="H5" s="1371"/>
      <c r="I5" s="1371"/>
      <c r="J5" s="1372"/>
      <c r="K5" s="1154"/>
      <c r="L5" s="1364"/>
      <c r="M5" s="1364"/>
      <c r="N5" s="1364"/>
      <c r="O5" s="1364"/>
      <c r="P5" s="1365"/>
    </row>
    <row r="6" spans="1:16" ht="18.75" customHeight="1">
      <c r="A6" s="26"/>
      <c r="B6" s="1358"/>
      <c r="C6" s="1359"/>
      <c r="D6" s="1360"/>
      <c r="E6" s="1373"/>
      <c r="F6" s="1374"/>
      <c r="G6" s="1374"/>
      <c r="H6" s="1374"/>
      <c r="I6" s="1374"/>
      <c r="J6" s="1375"/>
      <c r="K6" s="1156"/>
      <c r="L6" s="1366"/>
      <c r="M6" s="1366"/>
      <c r="N6" s="1366"/>
      <c r="O6" s="1366"/>
      <c r="P6" s="1367"/>
    </row>
    <row r="7" spans="1:16" ht="18.75" customHeight="1">
      <c r="A7" s="26"/>
      <c r="B7" s="1358"/>
      <c r="C7" s="1359"/>
      <c r="D7" s="1360"/>
      <c r="E7" s="1373"/>
      <c r="F7" s="1374"/>
      <c r="G7" s="1374"/>
      <c r="H7" s="1374"/>
      <c r="I7" s="1374"/>
      <c r="J7" s="1375"/>
      <c r="K7" s="1156"/>
      <c r="L7" s="1366"/>
      <c r="M7" s="1366"/>
      <c r="N7" s="1366"/>
      <c r="O7" s="1366"/>
      <c r="P7" s="1367"/>
    </row>
    <row r="8" spans="1:16" ht="18.75" customHeight="1">
      <c r="A8" s="26"/>
      <c r="B8" s="1358"/>
      <c r="C8" s="1359"/>
      <c r="D8" s="1360"/>
      <c r="E8" s="1373"/>
      <c r="F8" s="1374"/>
      <c r="G8" s="1374"/>
      <c r="H8" s="1374"/>
      <c r="I8" s="1374"/>
      <c r="J8" s="1375"/>
      <c r="K8" s="1156"/>
      <c r="L8" s="1366"/>
      <c r="M8" s="1366"/>
      <c r="N8" s="1366"/>
      <c r="O8" s="1366"/>
      <c r="P8" s="1367"/>
    </row>
    <row r="9" spans="1:16" ht="18.75" customHeight="1">
      <c r="A9" s="26"/>
      <c r="B9" s="1358"/>
      <c r="C9" s="1359"/>
      <c r="D9" s="1360"/>
      <c r="E9" s="1373"/>
      <c r="F9" s="1374"/>
      <c r="G9" s="1374"/>
      <c r="H9" s="1374"/>
      <c r="I9" s="1374"/>
      <c r="J9" s="1375"/>
      <c r="K9" s="1156"/>
      <c r="L9" s="1366"/>
      <c r="M9" s="1366"/>
      <c r="N9" s="1366"/>
      <c r="O9" s="1366"/>
      <c r="P9" s="1367"/>
    </row>
    <row r="10" spans="1:16" ht="18.75" customHeight="1">
      <c r="A10" s="26"/>
      <c r="B10" s="1358"/>
      <c r="C10" s="1359"/>
      <c r="D10" s="1360"/>
      <c r="E10" s="1373"/>
      <c r="F10" s="1374"/>
      <c r="G10" s="1374"/>
      <c r="H10" s="1374"/>
      <c r="I10" s="1374"/>
      <c r="J10" s="1375"/>
      <c r="K10" s="1156"/>
      <c r="L10" s="1366"/>
      <c r="M10" s="1366"/>
      <c r="N10" s="1366"/>
      <c r="O10" s="1366"/>
      <c r="P10" s="1367"/>
    </row>
    <row r="11" spans="1:16" ht="18.75" customHeight="1">
      <c r="A11" s="26"/>
      <c r="B11" s="1358"/>
      <c r="C11" s="1359"/>
      <c r="D11" s="1360"/>
      <c r="E11" s="1373"/>
      <c r="F11" s="1374"/>
      <c r="G11" s="1374"/>
      <c r="H11" s="1374"/>
      <c r="I11" s="1374"/>
      <c r="J11" s="1375"/>
      <c r="K11" s="1156"/>
      <c r="L11" s="1366"/>
      <c r="M11" s="1366"/>
      <c r="N11" s="1366"/>
      <c r="O11" s="1366"/>
      <c r="P11" s="1367"/>
    </row>
    <row r="12" spans="1:16" ht="18.75" customHeight="1">
      <c r="A12" s="26"/>
      <c r="B12" s="1358"/>
      <c r="C12" s="1359"/>
      <c r="D12" s="1360"/>
      <c r="E12" s="1373"/>
      <c r="F12" s="1374"/>
      <c r="G12" s="1374"/>
      <c r="H12" s="1374"/>
      <c r="I12" s="1374"/>
      <c r="J12" s="1375"/>
      <c r="K12" s="1156"/>
      <c r="L12" s="1366"/>
      <c r="M12" s="1366"/>
      <c r="N12" s="1366"/>
      <c r="O12" s="1366"/>
      <c r="P12" s="1367"/>
    </row>
    <row r="13" spans="1:16" ht="18.75" customHeight="1">
      <c r="A13" s="26"/>
      <c r="B13" s="1358"/>
      <c r="C13" s="1359"/>
      <c r="D13" s="1360"/>
      <c r="E13" s="1373"/>
      <c r="F13" s="1374"/>
      <c r="G13" s="1374"/>
      <c r="H13" s="1374"/>
      <c r="I13" s="1374"/>
      <c r="J13" s="1375"/>
      <c r="K13" s="1156"/>
      <c r="L13" s="1366"/>
      <c r="M13" s="1366"/>
      <c r="N13" s="1366"/>
      <c r="O13" s="1366"/>
      <c r="P13" s="1367"/>
    </row>
    <row r="14" spans="1:16" ht="18.75" customHeight="1">
      <c r="A14" s="26"/>
      <c r="B14" s="1358"/>
      <c r="C14" s="1359"/>
      <c r="D14" s="1360"/>
      <c r="E14" s="1373"/>
      <c r="F14" s="1374"/>
      <c r="G14" s="1374"/>
      <c r="H14" s="1374"/>
      <c r="I14" s="1374"/>
      <c r="J14" s="1375"/>
      <c r="K14" s="1156"/>
      <c r="L14" s="1366"/>
      <c r="M14" s="1366"/>
      <c r="N14" s="1366"/>
      <c r="O14" s="1366"/>
      <c r="P14" s="1367"/>
    </row>
    <row r="15" spans="1:16" ht="18.75" customHeight="1">
      <c r="A15" s="26"/>
      <c r="B15" s="1358"/>
      <c r="C15" s="1359"/>
      <c r="D15" s="1360"/>
      <c r="E15" s="1373"/>
      <c r="F15" s="1374"/>
      <c r="G15" s="1374"/>
      <c r="H15" s="1374"/>
      <c r="I15" s="1374"/>
      <c r="J15" s="1375"/>
      <c r="K15" s="1156"/>
      <c r="L15" s="1366"/>
      <c r="M15" s="1366"/>
      <c r="N15" s="1366"/>
      <c r="O15" s="1366"/>
      <c r="P15" s="1367"/>
    </row>
    <row r="16" spans="1:16" ht="18.75" customHeight="1">
      <c r="A16" s="170"/>
      <c r="B16" s="1358"/>
      <c r="C16" s="1359"/>
      <c r="D16" s="1360"/>
      <c r="E16" s="1373"/>
      <c r="F16" s="1374"/>
      <c r="G16" s="1374"/>
      <c r="H16" s="1374"/>
      <c r="I16" s="1374"/>
      <c r="J16" s="1375"/>
      <c r="K16" s="1156"/>
      <c r="L16" s="1366"/>
      <c r="M16" s="1366"/>
      <c r="N16" s="1366"/>
      <c r="O16" s="1366"/>
      <c r="P16" s="1367"/>
    </row>
    <row r="17" spans="1:16" ht="18.75" customHeight="1">
      <c r="A17" s="170"/>
      <c r="B17" s="1358"/>
      <c r="C17" s="1359"/>
      <c r="D17" s="1360"/>
      <c r="E17" s="1373"/>
      <c r="F17" s="1374"/>
      <c r="G17" s="1374"/>
      <c r="H17" s="1374"/>
      <c r="I17" s="1374"/>
      <c r="J17" s="1375"/>
      <c r="K17" s="1156"/>
      <c r="L17" s="1366"/>
      <c r="M17" s="1366"/>
      <c r="N17" s="1366"/>
      <c r="O17" s="1366"/>
      <c r="P17" s="1367"/>
    </row>
    <row r="18" spans="1:16" ht="18.75" customHeight="1">
      <c r="A18" s="26"/>
      <c r="B18" s="1358"/>
      <c r="C18" s="1359"/>
      <c r="D18" s="1360"/>
      <c r="E18" s="1373"/>
      <c r="F18" s="1374"/>
      <c r="G18" s="1374"/>
      <c r="H18" s="1374"/>
      <c r="I18" s="1374"/>
      <c r="J18" s="1375"/>
      <c r="K18" s="1156"/>
      <c r="L18" s="1366"/>
      <c r="M18" s="1366"/>
      <c r="N18" s="1366"/>
      <c r="O18" s="1366"/>
      <c r="P18" s="1367"/>
    </row>
    <row r="19" spans="1:16" ht="18.75" customHeight="1">
      <c r="A19" s="26"/>
      <c r="B19" s="1361"/>
      <c r="C19" s="1362"/>
      <c r="D19" s="1363"/>
      <c r="E19" s="1376"/>
      <c r="F19" s="1377"/>
      <c r="G19" s="1377"/>
      <c r="H19" s="1377"/>
      <c r="I19" s="1377"/>
      <c r="J19" s="1378"/>
      <c r="K19" s="1198"/>
      <c r="L19" s="1368"/>
      <c r="M19" s="1368"/>
      <c r="N19" s="1368"/>
      <c r="O19" s="1368"/>
      <c r="P19" s="1369"/>
    </row>
    <row r="20" spans="1:16" ht="33.75" customHeight="1">
      <c r="A20" s="26"/>
      <c r="B20" s="189"/>
      <c r="C20" s="15"/>
      <c r="D20" s="15"/>
      <c r="E20" s="6"/>
      <c r="F20" s="6"/>
      <c r="G20" s="6"/>
      <c r="H20" s="6"/>
      <c r="I20" s="6"/>
      <c r="J20" s="6"/>
      <c r="K20" s="6"/>
      <c r="L20" s="6"/>
      <c r="M20" s="6"/>
      <c r="N20" s="6"/>
      <c r="O20" s="6"/>
      <c r="P20" s="6"/>
    </row>
    <row r="21" spans="1:16" ht="33.75" customHeight="1">
      <c r="A21" s="26"/>
      <c r="B21" s="189"/>
      <c r="C21" s="15"/>
      <c r="D21" s="15"/>
      <c r="E21" s="6"/>
      <c r="F21" s="6"/>
      <c r="G21" s="6"/>
      <c r="H21" s="6"/>
      <c r="I21" s="6"/>
      <c r="J21" s="6"/>
      <c r="K21" s="6"/>
      <c r="L21" s="6"/>
      <c r="M21" s="6"/>
      <c r="N21" s="6"/>
      <c r="O21" s="6"/>
      <c r="P21" s="6"/>
    </row>
    <row r="22" spans="1:16" ht="33.75" customHeight="1">
      <c r="A22" s="26"/>
      <c r="B22" s="189"/>
      <c r="C22" s="15"/>
      <c r="D22" s="15"/>
      <c r="E22" s="6"/>
      <c r="F22" s="6"/>
      <c r="G22" s="6"/>
      <c r="H22" s="6"/>
      <c r="I22" s="6"/>
      <c r="J22" s="6"/>
      <c r="K22" s="6"/>
      <c r="L22" s="6"/>
      <c r="M22" s="6"/>
      <c r="N22" s="6"/>
      <c r="O22" s="6"/>
      <c r="P22" s="6"/>
    </row>
    <row r="23" spans="1:16" ht="20.25" customHeight="1">
      <c r="A23" s="26"/>
      <c r="B23" s="189"/>
      <c r="C23" s="15"/>
      <c r="D23" s="15"/>
      <c r="E23" s="6"/>
      <c r="F23" s="6"/>
      <c r="G23" s="6"/>
      <c r="H23" s="6"/>
      <c r="I23" s="6"/>
      <c r="J23" s="6"/>
      <c r="K23" s="6"/>
      <c r="L23" s="6"/>
      <c r="M23" s="6"/>
      <c r="N23" s="6"/>
      <c r="O23" s="6"/>
      <c r="P23" s="6"/>
    </row>
    <row r="24" spans="1:16" ht="18.75" customHeight="1">
      <c r="A24" s="26"/>
      <c r="B24" s="189"/>
      <c r="C24" s="15"/>
      <c r="D24" s="15"/>
      <c r="E24" s="6"/>
      <c r="F24" s="6"/>
      <c r="G24" s="6"/>
      <c r="H24" s="6"/>
      <c r="I24" s="6"/>
      <c r="J24" s="6"/>
      <c r="K24" s="6"/>
      <c r="L24" s="6"/>
      <c r="M24" s="6"/>
      <c r="N24" s="6"/>
      <c r="O24" s="6"/>
      <c r="P24" s="6"/>
    </row>
    <row r="25" spans="1:16" ht="18.75" customHeight="1">
      <c r="A25" s="26"/>
      <c r="B25" s="189"/>
      <c r="C25" s="15"/>
      <c r="D25" s="15"/>
      <c r="E25" s="6"/>
      <c r="F25" s="6"/>
      <c r="G25" s="6"/>
      <c r="H25" s="6"/>
      <c r="I25" s="6"/>
      <c r="J25" s="6"/>
      <c r="K25" s="6"/>
      <c r="L25" s="6"/>
      <c r="M25" s="6"/>
      <c r="N25" s="6"/>
      <c r="O25" s="6"/>
      <c r="P25" s="6"/>
    </row>
    <row r="26" spans="1:16">
      <c r="A26" s="26"/>
      <c r="B26" s="189"/>
      <c r="C26" s="15"/>
      <c r="D26" s="15"/>
      <c r="E26" s="6"/>
      <c r="F26" s="6"/>
      <c r="G26" s="6"/>
      <c r="H26" s="6"/>
      <c r="I26" s="6"/>
      <c r="J26" s="6"/>
      <c r="K26" s="6"/>
      <c r="L26" s="6"/>
      <c r="M26" s="6"/>
      <c r="N26" s="6"/>
      <c r="O26" s="6"/>
      <c r="P26" s="6"/>
    </row>
    <row r="27" spans="1:16">
      <c r="A27" s="26"/>
      <c r="B27" s="189"/>
      <c r="C27" s="15"/>
      <c r="D27" s="15"/>
      <c r="E27" s="6"/>
      <c r="F27" s="6"/>
      <c r="G27" s="6"/>
      <c r="H27" s="6"/>
      <c r="I27" s="6"/>
      <c r="J27" s="6"/>
      <c r="K27" s="6"/>
      <c r="L27" s="6"/>
      <c r="M27" s="6"/>
      <c r="N27" s="6"/>
      <c r="O27" s="6"/>
      <c r="P27" s="6"/>
    </row>
    <row r="28" spans="1:16">
      <c r="A28" s="188"/>
      <c r="B28" s="189"/>
      <c r="C28" s="15"/>
      <c r="D28" s="15"/>
      <c r="E28" s="6"/>
      <c r="F28" s="6"/>
      <c r="G28" s="6"/>
      <c r="H28" s="6"/>
      <c r="I28" s="6"/>
      <c r="J28" s="6"/>
      <c r="K28" s="6"/>
      <c r="L28" s="6"/>
      <c r="M28" s="6"/>
      <c r="N28" s="6"/>
      <c r="O28" s="6"/>
      <c r="P28" s="6"/>
    </row>
  </sheetData>
  <mergeCells count="3">
    <mergeCell ref="B5:D19"/>
    <mergeCell ref="K5:P19"/>
    <mergeCell ref="E5:J19"/>
  </mergeCells>
  <phoneticPr fontId="3"/>
  <conditionalFormatting sqref="B5:P19">
    <cfRule type="cellIs" dxfId="0"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8" orientation="landscape" r:id="rId1"/>
  <headerFooter alignWithMargins="0">
    <oddHeader>&amp;L保育所</oddHeader>
    <oddFooter>&amp;C27ページ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Y26"/>
  <sheetViews>
    <sheetView showGridLines="0" view="pageBreakPreview" zoomScaleNormal="100" zoomScaleSheetLayoutView="100" workbookViewId="0">
      <selection activeCell="V25" sqref="V25:V26"/>
    </sheetView>
  </sheetViews>
  <sheetFormatPr defaultColWidth="9" defaultRowHeight="13"/>
  <cols>
    <col min="1" max="1" width="5.08984375" style="4" customWidth="1"/>
    <col min="2" max="2" width="2.90625" style="4" customWidth="1"/>
    <col min="3" max="3" width="5.6328125" style="4" customWidth="1"/>
    <col min="4" max="4" width="2.90625" style="4" customWidth="1"/>
    <col min="5" max="5" width="5.6328125" style="4" customWidth="1"/>
    <col min="6" max="8" width="2.90625" style="4" customWidth="1"/>
    <col min="9" max="9" width="2.6328125" style="4" customWidth="1"/>
    <col min="10" max="10" width="4.1796875" style="4" customWidth="1"/>
    <col min="11" max="11" width="2.90625" style="4" customWidth="1"/>
    <col min="12" max="12" width="12.1796875" style="4" customWidth="1"/>
    <col min="13" max="13" width="10.90625" style="4" customWidth="1"/>
    <col min="14" max="14" width="2.90625" style="4" customWidth="1"/>
    <col min="15" max="15" width="8.6328125" style="4" customWidth="1"/>
    <col min="16" max="16" width="2.90625" style="4" customWidth="1"/>
    <col min="17" max="17" width="11.54296875" style="4" customWidth="1"/>
    <col min="18" max="18" width="4.54296875" style="4" customWidth="1"/>
    <col min="19" max="19" width="6.1796875" style="4" customWidth="1"/>
    <col min="20" max="20" width="8.6328125" style="4" customWidth="1"/>
    <col min="21" max="21" width="5.6328125" style="4" customWidth="1"/>
    <col min="22" max="22" width="8.6328125" style="4" customWidth="1"/>
    <col min="23" max="23" width="2.81640625" style="4" customWidth="1"/>
    <col min="24" max="24" width="10.6328125" style="4" customWidth="1"/>
    <col min="25" max="16384" width="9" style="4"/>
  </cols>
  <sheetData>
    <row r="1" spans="1:25" ht="13.5" customHeight="1">
      <c r="A1" s="13" t="s">
        <v>99</v>
      </c>
    </row>
    <row r="2" spans="1:25" ht="17.25" customHeight="1">
      <c r="A2" s="551" t="s">
        <v>235</v>
      </c>
      <c r="B2" s="560" t="s">
        <v>83</v>
      </c>
      <c r="C2" s="561"/>
      <c r="D2" s="556"/>
      <c r="E2" s="557"/>
      <c r="F2" s="557"/>
      <c r="G2" s="557"/>
      <c r="H2" s="557"/>
      <c r="I2" s="557"/>
      <c r="J2" s="557"/>
      <c r="K2" s="568" t="s">
        <v>103</v>
      </c>
      <c r="L2" s="569" t="s">
        <v>238</v>
      </c>
      <c r="M2" s="617" t="s">
        <v>283</v>
      </c>
      <c r="N2" s="618"/>
      <c r="O2" s="607" t="s">
        <v>69</v>
      </c>
      <c r="P2" s="612"/>
      <c r="Q2" s="597" t="s">
        <v>239</v>
      </c>
      <c r="R2" s="598"/>
      <c r="S2" s="595" t="s">
        <v>474</v>
      </c>
      <c r="T2" s="606" t="s">
        <v>238</v>
      </c>
      <c r="U2" s="607"/>
      <c r="V2" s="607" t="s">
        <v>69</v>
      </c>
      <c r="W2" s="624"/>
      <c r="X2" s="621" t="s">
        <v>255</v>
      </c>
    </row>
    <row r="3" spans="1:25" ht="17.25" customHeight="1">
      <c r="A3" s="552"/>
      <c r="B3" s="562" t="s">
        <v>84</v>
      </c>
      <c r="C3" s="563"/>
      <c r="D3" s="558"/>
      <c r="E3" s="559"/>
      <c r="F3" s="559"/>
      <c r="G3" s="559"/>
      <c r="H3" s="559"/>
      <c r="I3" s="559"/>
      <c r="J3" s="559"/>
      <c r="K3" s="547"/>
      <c r="L3" s="570"/>
      <c r="M3" s="619"/>
      <c r="N3" s="620"/>
      <c r="O3" s="609"/>
      <c r="P3" s="613"/>
      <c r="Q3" s="599"/>
      <c r="R3" s="600"/>
      <c r="S3" s="596"/>
      <c r="T3" s="608"/>
      <c r="U3" s="609"/>
      <c r="V3" s="609"/>
      <c r="W3" s="625"/>
      <c r="X3" s="622"/>
    </row>
    <row r="4" spans="1:25" ht="17.399999999999999" customHeight="1">
      <c r="A4" s="552"/>
      <c r="B4" s="564" t="s">
        <v>236</v>
      </c>
      <c r="C4" s="565"/>
      <c r="D4" s="517" t="s">
        <v>75</v>
      </c>
      <c r="E4" s="521"/>
      <c r="F4" s="521"/>
      <c r="G4" s="521"/>
      <c r="H4" s="521"/>
      <c r="I4" s="521"/>
      <c r="J4" s="34" t="s">
        <v>473</v>
      </c>
      <c r="K4" s="39"/>
      <c r="L4" s="587" t="s">
        <v>63</v>
      </c>
      <c r="M4" s="514"/>
      <c r="N4" s="588" t="s">
        <v>240</v>
      </c>
      <c r="O4" s="514"/>
      <c r="P4" s="603" t="s">
        <v>104</v>
      </c>
      <c r="Q4" s="614" t="str">
        <f>IF('3(2)(3)'!B9=0,"",'3(2)(3)'!B9*3.3)</f>
        <v/>
      </c>
      <c r="R4" s="627" t="s">
        <v>103</v>
      </c>
      <c r="S4" s="601" t="str">
        <f>IF(O4=0,"",
IF(O4&gt;=Q4,"適","否"))</f>
        <v/>
      </c>
      <c r="T4" s="610" t="s">
        <v>247</v>
      </c>
      <c r="U4" s="611"/>
      <c r="V4" s="514"/>
      <c r="W4" s="603" t="s">
        <v>105</v>
      </c>
      <c r="X4" s="623"/>
      <c r="Y4" s="4" t="s">
        <v>475</v>
      </c>
    </row>
    <row r="5" spans="1:25" ht="17.399999999999999" customHeight="1">
      <c r="A5" s="552"/>
      <c r="B5" s="566"/>
      <c r="C5" s="567"/>
      <c r="D5" s="535"/>
      <c r="E5" s="536"/>
      <c r="F5" s="536"/>
      <c r="G5" s="536"/>
      <c r="H5" s="536"/>
      <c r="I5" s="536"/>
      <c r="J5" s="536"/>
      <c r="K5" s="38" t="s">
        <v>105</v>
      </c>
      <c r="L5" s="555"/>
      <c r="M5" s="554"/>
      <c r="N5" s="589"/>
      <c r="O5" s="554"/>
      <c r="P5" s="604"/>
      <c r="Q5" s="615"/>
      <c r="R5" s="628"/>
      <c r="S5" s="602"/>
      <c r="T5" s="590"/>
      <c r="U5" s="523"/>
      <c r="V5" s="554"/>
      <c r="W5" s="604"/>
      <c r="X5" s="616"/>
    </row>
    <row r="6" spans="1:25" ht="17.399999999999999" customHeight="1">
      <c r="A6" s="552"/>
      <c r="B6" s="571" t="s">
        <v>237</v>
      </c>
      <c r="C6" s="565"/>
      <c r="D6" s="558">
        <f>SUM(D2,D5)</f>
        <v>0</v>
      </c>
      <c r="E6" s="559"/>
      <c r="F6" s="559"/>
      <c r="G6" s="559"/>
      <c r="H6" s="559"/>
      <c r="I6" s="559"/>
      <c r="J6" s="559"/>
      <c r="K6" s="547" t="s">
        <v>106</v>
      </c>
      <c r="L6" s="555" t="s">
        <v>64</v>
      </c>
      <c r="M6" s="554"/>
      <c r="N6" s="605" t="s">
        <v>240</v>
      </c>
      <c r="O6" s="554"/>
      <c r="P6" s="604" t="s">
        <v>104</v>
      </c>
      <c r="Q6" s="626" t="str">
        <f>IF('3(2)(3)'!C9=0,"",'3(2)(3)'!C9*3.3)</f>
        <v/>
      </c>
      <c r="R6" s="629" t="s">
        <v>103</v>
      </c>
      <c r="S6" s="602" t="str">
        <f>IF(O6=0,"",
IF(O6&gt;=Q6,"適","否"))</f>
        <v/>
      </c>
      <c r="T6" s="591" t="s">
        <v>248</v>
      </c>
      <c r="U6" s="592"/>
      <c r="V6" s="517"/>
      <c r="W6" s="549" t="s">
        <v>107</v>
      </c>
      <c r="X6" s="616"/>
      <c r="Y6" s="4" t="s">
        <v>565</v>
      </c>
    </row>
    <row r="7" spans="1:25" ht="17.399999999999999" customHeight="1">
      <c r="A7" s="552"/>
      <c r="B7" s="572"/>
      <c r="C7" s="573"/>
      <c r="D7" s="558"/>
      <c r="E7" s="559"/>
      <c r="F7" s="559"/>
      <c r="G7" s="559"/>
      <c r="H7" s="559"/>
      <c r="I7" s="559"/>
      <c r="J7" s="559"/>
      <c r="K7" s="547"/>
      <c r="L7" s="555"/>
      <c r="M7" s="554"/>
      <c r="N7" s="605"/>
      <c r="O7" s="554"/>
      <c r="P7" s="604"/>
      <c r="Q7" s="615"/>
      <c r="R7" s="630"/>
      <c r="S7" s="602"/>
      <c r="T7" s="593"/>
      <c r="U7" s="594"/>
      <c r="V7" s="519"/>
      <c r="W7" s="550"/>
      <c r="X7" s="616"/>
    </row>
    <row r="8" spans="1:25" ht="20.399999999999999" customHeight="1">
      <c r="A8" s="551" t="s">
        <v>245</v>
      </c>
      <c r="B8" s="577" t="s">
        <v>522</v>
      </c>
      <c r="C8" s="578"/>
      <c r="D8" s="579"/>
      <c r="E8" s="524"/>
      <c r="F8" s="525"/>
      <c r="G8" s="525"/>
      <c r="H8" s="525"/>
      <c r="I8" s="525"/>
      <c r="J8" s="525"/>
      <c r="K8" s="526"/>
      <c r="L8" s="555" t="s">
        <v>65</v>
      </c>
      <c r="M8" s="554"/>
      <c r="N8" s="605" t="s">
        <v>240</v>
      </c>
      <c r="O8" s="554"/>
      <c r="P8" s="604" t="s">
        <v>104</v>
      </c>
      <c r="Q8" s="631" t="str">
        <f>IF('3(2)(3)'!J9=0,"",SUM('3(2)(3)'!D9,'3(2)(3)'!G9,'3(2)(3)'!J9)*1.98)</f>
        <v/>
      </c>
      <c r="R8" s="629" t="s">
        <v>477</v>
      </c>
      <c r="S8" s="651" t="str">
        <f>IF(O8=0,"",
IF(SUM(O8:O15)&gt;=Q8,"適","否"))</f>
        <v/>
      </c>
      <c r="T8" s="590" t="s">
        <v>564</v>
      </c>
      <c r="U8" s="523"/>
      <c r="V8" s="554"/>
      <c r="W8" s="604" t="s">
        <v>103</v>
      </c>
      <c r="X8" s="616"/>
      <c r="Y8" s="4" t="s">
        <v>476</v>
      </c>
    </row>
    <row r="9" spans="1:25" ht="20.399999999999999" customHeight="1">
      <c r="A9" s="552"/>
      <c r="B9" s="580" t="s">
        <v>523</v>
      </c>
      <c r="C9" s="581"/>
      <c r="D9" s="582"/>
      <c r="E9" s="527"/>
      <c r="F9" s="528"/>
      <c r="G9" s="528"/>
      <c r="H9" s="528"/>
      <c r="I9" s="528"/>
      <c r="J9" s="528"/>
      <c r="K9" s="529"/>
      <c r="L9" s="555"/>
      <c r="M9" s="554"/>
      <c r="N9" s="605"/>
      <c r="O9" s="554"/>
      <c r="P9" s="604"/>
      <c r="Q9" s="632"/>
      <c r="R9" s="633"/>
      <c r="S9" s="652"/>
      <c r="T9" s="590"/>
      <c r="U9" s="523"/>
      <c r="V9" s="554"/>
      <c r="W9" s="604"/>
      <c r="X9" s="616"/>
    </row>
    <row r="10" spans="1:25" ht="17.25" customHeight="1">
      <c r="A10" s="552"/>
      <c r="B10" s="583"/>
      <c r="C10" s="584"/>
      <c r="D10" s="585"/>
      <c r="E10" s="558"/>
      <c r="F10" s="574"/>
      <c r="G10" s="574"/>
      <c r="H10" s="574"/>
      <c r="I10" s="574"/>
      <c r="J10" s="574"/>
      <c r="K10" s="547" t="s">
        <v>108</v>
      </c>
      <c r="L10" s="555" t="s">
        <v>66</v>
      </c>
      <c r="M10" s="554"/>
      <c r="N10" s="605" t="s">
        <v>240</v>
      </c>
      <c r="O10" s="554"/>
      <c r="P10" s="604" t="s">
        <v>104</v>
      </c>
      <c r="Q10" s="632"/>
      <c r="R10" s="633"/>
      <c r="S10" s="652"/>
      <c r="T10" s="591" t="s">
        <v>249</v>
      </c>
      <c r="U10" s="592"/>
      <c r="V10" s="554"/>
      <c r="W10" s="604" t="s">
        <v>109</v>
      </c>
      <c r="X10" s="616"/>
    </row>
    <row r="11" spans="1:25" ht="17.25" customHeight="1">
      <c r="A11" s="552"/>
      <c r="B11" s="562"/>
      <c r="C11" s="563"/>
      <c r="D11" s="586"/>
      <c r="E11" s="575"/>
      <c r="F11" s="576"/>
      <c r="G11" s="576"/>
      <c r="H11" s="576"/>
      <c r="I11" s="576"/>
      <c r="J11" s="576"/>
      <c r="K11" s="550"/>
      <c r="L11" s="555"/>
      <c r="M11" s="554"/>
      <c r="N11" s="605"/>
      <c r="O11" s="554"/>
      <c r="P11" s="604"/>
      <c r="Q11" s="632"/>
      <c r="R11" s="633"/>
      <c r="S11" s="652"/>
      <c r="T11" s="593"/>
      <c r="U11" s="594"/>
      <c r="V11" s="554"/>
      <c r="W11" s="604"/>
      <c r="X11" s="616"/>
    </row>
    <row r="12" spans="1:25" ht="17.25" customHeight="1">
      <c r="A12" s="552"/>
      <c r="B12" s="530" t="s">
        <v>244</v>
      </c>
      <c r="C12" s="523"/>
      <c r="D12" s="517"/>
      <c r="E12" s="518"/>
      <c r="F12" s="517"/>
      <c r="G12" s="521"/>
      <c r="H12" s="521"/>
      <c r="I12" s="521"/>
      <c r="J12" s="521"/>
      <c r="K12" s="549" t="s">
        <v>108</v>
      </c>
      <c r="L12" s="555" t="s">
        <v>67</v>
      </c>
      <c r="M12" s="554"/>
      <c r="N12" s="605" t="s">
        <v>240</v>
      </c>
      <c r="O12" s="554"/>
      <c r="P12" s="604" t="s">
        <v>104</v>
      </c>
      <c r="Q12" s="632"/>
      <c r="R12" s="633"/>
      <c r="S12" s="652"/>
      <c r="T12" s="644" t="s">
        <v>243</v>
      </c>
      <c r="U12" s="645"/>
      <c r="V12" s="554"/>
      <c r="W12" s="604" t="s">
        <v>110</v>
      </c>
      <c r="X12" s="616"/>
    </row>
    <row r="13" spans="1:25" ht="17.25" customHeight="1">
      <c r="A13" s="552"/>
      <c r="B13" s="531"/>
      <c r="C13" s="523"/>
      <c r="D13" s="519"/>
      <c r="E13" s="520"/>
      <c r="F13" s="519"/>
      <c r="G13" s="522"/>
      <c r="H13" s="522"/>
      <c r="I13" s="522"/>
      <c r="J13" s="522"/>
      <c r="K13" s="550"/>
      <c r="L13" s="555"/>
      <c r="M13" s="554"/>
      <c r="N13" s="605"/>
      <c r="O13" s="554"/>
      <c r="P13" s="604"/>
      <c r="Q13" s="632"/>
      <c r="R13" s="633"/>
      <c r="S13" s="652"/>
      <c r="T13" s="644"/>
      <c r="U13" s="645"/>
      <c r="V13" s="554"/>
      <c r="W13" s="604"/>
      <c r="X13" s="616"/>
    </row>
    <row r="14" spans="1:25" ht="17.25" customHeight="1">
      <c r="A14" s="552"/>
      <c r="B14" s="531"/>
      <c r="C14" s="523"/>
      <c r="D14" s="517"/>
      <c r="E14" s="518"/>
      <c r="F14" s="537"/>
      <c r="G14" s="538"/>
      <c r="H14" s="538"/>
      <c r="I14" s="538"/>
      <c r="J14" s="538"/>
      <c r="K14" s="549" t="s">
        <v>108</v>
      </c>
      <c r="L14" s="555" t="s">
        <v>68</v>
      </c>
      <c r="M14" s="554"/>
      <c r="N14" s="605" t="s">
        <v>240</v>
      </c>
      <c r="O14" s="554"/>
      <c r="P14" s="604" t="s">
        <v>104</v>
      </c>
      <c r="Q14" s="632"/>
      <c r="R14" s="633"/>
      <c r="S14" s="652"/>
      <c r="T14" s="644" t="s">
        <v>243</v>
      </c>
      <c r="U14" s="645"/>
      <c r="V14" s="554"/>
      <c r="W14" s="604" t="s">
        <v>110</v>
      </c>
      <c r="X14" s="616"/>
    </row>
    <row r="15" spans="1:25" ht="17.25" customHeight="1">
      <c r="A15" s="552"/>
      <c r="B15" s="531"/>
      <c r="C15" s="523"/>
      <c r="D15" s="519"/>
      <c r="E15" s="520"/>
      <c r="F15" s="535"/>
      <c r="G15" s="536"/>
      <c r="H15" s="536"/>
      <c r="I15" s="536"/>
      <c r="J15" s="536"/>
      <c r="K15" s="550"/>
      <c r="L15" s="555"/>
      <c r="M15" s="554"/>
      <c r="N15" s="605"/>
      <c r="O15" s="554"/>
      <c r="P15" s="604"/>
      <c r="Q15" s="615"/>
      <c r="R15" s="630"/>
      <c r="S15" s="653"/>
      <c r="T15" s="644"/>
      <c r="U15" s="645"/>
      <c r="V15" s="554"/>
      <c r="W15" s="604"/>
      <c r="X15" s="616"/>
    </row>
    <row r="16" spans="1:25" ht="17.25" customHeight="1">
      <c r="A16" s="552"/>
      <c r="B16" s="531"/>
      <c r="C16" s="523"/>
      <c r="D16" s="517"/>
      <c r="E16" s="518"/>
      <c r="F16" s="517"/>
      <c r="G16" s="521"/>
      <c r="H16" s="521"/>
      <c r="I16" s="521"/>
      <c r="J16" s="521"/>
      <c r="K16" s="549" t="s">
        <v>108</v>
      </c>
      <c r="L16" s="555" t="s">
        <v>241</v>
      </c>
      <c r="M16" s="634"/>
      <c r="N16" s="634"/>
      <c r="O16" s="554"/>
      <c r="P16" s="605" t="s">
        <v>111</v>
      </c>
      <c r="Q16" s="654"/>
      <c r="R16" s="655"/>
      <c r="S16" s="656"/>
      <c r="T16" s="644" t="s">
        <v>243</v>
      </c>
      <c r="U16" s="645"/>
      <c r="V16" s="554"/>
      <c r="W16" s="604" t="s">
        <v>110</v>
      </c>
      <c r="X16" s="616"/>
    </row>
    <row r="17" spans="1:24" ht="17.25" customHeight="1">
      <c r="A17" s="552"/>
      <c r="B17" s="532"/>
      <c r="C17" s="523"/>
      <c r="D17" s="519"/>
      <c r="E17" s="520"/>
      <c r="F17" s="519"/>
      <c r="G17" s="522"/>
      <c r="H17" s="522"/>
      <c r="I17" s="522"/>
      <c r="J17" s="522"/>
      <c r="K17" s="550"/>
      <c r="L17" s="555"/>
      <c r="M17" s="634"/>
      <c r="N17" s="634"/>
      <c r="O17" s="554"/>
      <c r="P17" s="605"/>
      <c r="Q17" s="657"/>
      <c r="R17" s="658"/>
      <c r="S17" s="659"/>
      <c r="T17" s="644"/>
      <c r="U17" s="645"/>
      <c r="V17" s="554"/>
      <c r="W17" s="604"/>
      <c r="X17" s="616"/>
    </row>
    <row r="18" spans="1:24" ht="17.25" customHeight="1">
      <c r="A18" s="552"/>
      <c r="B18" s="539" t="s">
        <v>237</v>
      </c>
      <c r="C18" s="540"/>
      <c r="D18" s="543">
        <f>SUM(E10,F12:J17)</f>
        <v>0</v>
      </c>
      <c r="E18" s="544"/>
      <c r="F18" s="544"/>
      <c r="G18" s="544"/>
      <c r="H18" s="544"/>
      <c r="I18" s="544"/>
      <c r="J18" s="544"/>
      <c r="K18" s="547" t="s">
        <v>106</v>
      </c>
      <c r="L18" s="564" t="s">
        <v>78</v>
      </c>
      <c r="M18" s="581"/>
      <c r="N18" s="582"/>
      <c r="O18" s="554"/>
      <c r="P18" s="605" t="s">
        <v>112</v>
      </c>
      <c r="Q18" s="517" t="str">
        <f>IF('3(2)(3)'!J9=0,"",SUM('3(2)(3)'!D9,'3(2)(3)'!G9,'3(2)(3)'!J9)*3.3)</f>
        <v/>
      </c>
      <c r="R18" s="518" t="s">
        <v>103</v>
      </c>
      <c r="S18" s="549" t="str">
        <f>IF(O18=0,"",
IF(O18&gt;=Q18,"適","否"))</f>
        <v/>
      </c>
      <c r="T18" s="644" t="s">
        <v>243</v>
      </c>
      <c r="U18" s="645"/>
      <c r="V18" s="554"/>
      <c r="W18" s="604" t="s">
        <v>110</v>
      </c>
      <c r="X18" s="616"/>
    </row>
    <row r="19" spans="1:24" ht="17.25" customHeight="1">
      <c r="A19" s="553"/>
      <c r="B19" s="541"/>
      <c r="C19" s="542"/>
      <c r="D19" s="545"/>
      <c r="E19" s="546"/>
      <c r="F19" s="546"/>
      <c r="G19" s="546"/>
      <c r="H19" s="546"/>
      <c r="I19" s="546"/>
      <c r="J19" s="546"/>
      <c r="K19" s="548"/>
      <c r="L19" s="562" t="s">
        <v>113</v>
      </c>
      <c r="M19" s="563"/>
      <c r="N19" s="586"/>
      <c r="O19" s="554"/>
      <c r="P19" s="605"/>
      <c r="Q19" s="519"/>
      <c r="R19" s="520"/>
      <c r="S19" s="550"/>
      <c r="T19" s="644"/>
      <c r="U19" s="645"/>
      <c r="V19" s="554"/>
      <c r="W19" s="604"/>
      <c r="X19" s="616"/>
    </row>
    <row r="20" spans="1:24" ht="17.25" customHeight="1">
      <c r="A20" s="476" t="s">
        <v>246</v>
      </c>
      <c r="B20" s="533"/>
      <c r="C20" s="533"/>
      <c r="D20" s="533"/>
      <c r="E20" s="533"/>
      <c r="F20" s="533"/>
      <c r="G20" s="533"/>
      <c r="H20" s="533"/>
      <c r="I20" s="533"/>
      <c r="J20" s="533"/>
      <c r="K20" s="534"/>
      <c r="L20" s="564" t="s">
        <v>73</v>
      </c>
      <c r="M20" s="635"/>
      <c r="N20" s="636"/>
      <c r="O20" s="636"/>
      <c r="P20" s="636"/>
      <c r="Q20" s="636"/>
      <c r="R20" s="636"/>
      <c r="S20" s="637"/>
      <c r="T20" s="591" t="s">
        <v>252</v>
      </c>
      <c r="U20" s="647"/>
      <c r="V20" s="554"/>
      <c r="W20" s="604" t="s">
        <v>114</v>
      </c>
      <c r="X20" s="616"/>
    </row>
    <row r="21" spans="1:24" ht="17.25" customHeight="1">
      <c r="A21" s="500"/>
      <c r="B21" s="501"/>
      <c r="C21" s="501"/>
      <c r="D21" s="501"/>
      <c r="E21" s="501"/>
      <c r="F21" s="501"/>
      <c r="G21" s="501"/>
      <c r="H21" s="501"/>
      <c r="I21" s="501"/>
      <c r="J21" s="501"/>
      <c r="K21" s="502"/>
      <c r="L21" s="583"/>
      <c r="M21" s="638"/>
      <c r="N21" s="639"/>
      <c r="O21" s="639"/>
      <c r="P21" s="639"/>
      <c r="Q21" s="639"/>
      <c r="R21" s="639"/>
      <c r="S21" s="640"/>
      <c r="T21" s="593"/>
      <c r="U21" s="648"/>
      <c r="V21" s="554"/>
      <c r="W21" s="604"/>
      <c r="X21" s="616"/>
    </row>
    <row r="22" spans="1:24" ht="17.25" customHeight="1">
      <c r="A22" s="500"/>
      <c r="B22" s="501"/>
      <c r="C22" s="501"/>
      <c r="D22" s="501"/>
      <c r="E22" s="501"/>
      <c r="F22" s="501"/>
      <c r="G22" s="501"/>
      <c r="H22" s="501"/>
      <c r="I22" s="501"/>
      <c r="J22" s="501"/>
      <c r="K22" s="502"/>
      <c r="L22" s="583"/>
      <c r="M22" s="638"/>
      <c r="N22" s="639"/>
      <c r="O22" s="639"/>
      <c r="P22" s="639"/>
      <c r="Q22" s="639"/>
      <c r="R22" s="639"/>
      <c r="S22" s="640"/>
      <c r="T22" s="274" t="s">
        <v>115</v>
      </c>
      <c r="U22" s="281" t="s">
        <v>250</v>
      </c>
      <c r="V22" s="50"/>
      <c r="W22" s="45"/>
      <c r="X22" s="616"/>
    </row>
    <row r="23" spans="1:24" ht="17.25" customHeight="1">
      <c r="A23" s="500"/>
      <c r="B23" s="501"/>
      <c r="C23" s="501"/>
      <c r="D23" s="501"/>
      <c r="E23" s="501"/>
      <c r="F23" s="501"/>
      <c r="G23" s="501"/>
      <c r="H23" s="501"/>
      <c r="I23" s="501"/>
      <c r="J23" s="501"/>
      <c r="K23" s="502"/>
      <c r="L23" s="583"/>
      <c r="M23" s="638"/>
      <c r="N23" s="639"/>
      <c r="O23" s="639"/>
      <c r="P23" s="639"/>
      <c r="Q23" s="639"/>
      <c r="R23" s="639"/>
      <c r="S23" s="640"/>
      <c r="T23" s="279" t="s">
        <v>70</v>
      </c>
      <c r="U23" s="25"/>
      <c r="V23" s="48"/>
      <c r="W23" s="36"/>
      <c r="X23" s="616"/>
    </row>
    <row r="24" spans="1:24" ht="17.25" customHeight="1">
      <c r="A24" s="500"/>
      <c r="B24" s="501"/>
      <c r="C24" s="501"/>
      <c r="D24" s="501"/>
      <c r="E24" s="501"/>
      <c r="F24" s="501"/>
      <c r="G24" s="501"/>
      <c r="H24" s="501"/>
      <c r="I24" s="501"/>
      <c r="J24" s="501"/>
      <c r="K24" s="502"/>
      <c r="L24" s="583"/>
      <c r="M24" s="638"/>
      <c r="N24" s="639"/>
      <c r="O24" s="639"/>
      <c r="P24" s="639"/>
      <c r="Q24" s="639"/>
      <c r="R24" s="639"/>
      <c r="S24" s="640"/>
      <c r="T24" s="279" t="s">
        <v>71</v>
      </c>
      <c r="U24" s="25"/>
      <c r="V24" s="48"/>
      <c r="W24" s="18"/>
      <c r="X24" s="616"/>
    </row>
    <row r="25" spans="1:24" ht="17.25" customHeight="1">
      <c r="A25" s="500"/>
      <c r="B25" s="501"/>
      <c r="C25" s="501"/>
      <c r="D25" s="501"/>
      <c r="E25" s="501"/>
      <c r="F25" s="501"/>
      <c r="G25" s="501"/>
      <c r="H25" s="501"/>
      <c r="I25" s="501"/>
      <c r="J25" s="501"/>
      <c r="K25" s="502"/>
      <c r="L25" s="583"/>
      <c r="M25" s="638"/>
      <c r="N25" s="639"/>
      <c r="O25" s="639"/>
      <c r="P25" s="639"/>
      <c r="Q25" s="639"/>
      <c r="R25" s="639"/>
      <c r="S25" s="640"/>
      <c r="T25" s="279" t="s">
        <v>72</v>
      </c>
      <c r="U25" s="25"/>
      <c r="V25" s="649"/>
      <c r="W25" s="18"/>
      <c r="X25" s="616"/>
    </row>
    <row r="26" spans="1:24" ht="17.25" customHeight="1">
      <c r="A26" s="503"/>
      <c r="B26" s="504"/>
      <c r="C26" s="504"/>
      <c r="D26" s="504"/>
      <c r="E26" s="504"/>
      <c r="F26" s="504"/>
      <c r="G26" s="504"/>
      <c r="H26" s="504"/>
      <c r="I26" s="504"/>
      <c r="J26" s="504"/>
      <c r="K26" s="505"/>
      <c r="L26" s="646"/>
      <c r="M26" s="641"/>
      <c r="N26" s="642"/>
      <c r="O26" s="642"/>
      <c r="P26" s="642"/>
      <c r="Q26" s="642"/>
      <c r="R26" s="642"/>
      <c r="S26" s="643"/>
      <c r="T26" s="280"/>
      <c r="U26" s="116"/>
      <c r="V26" s="650"/>
      <c r="W26" s="49" t="s">
        <v>116</v>
      </c>
      <c r="X26" s="151"/>
    </row>
  </sheetData>
  <mergeCells count="137">
    <mergeCell ref="W18:W19"/>
    <mergeCell ref="V20:V21"/>
    <mergeCell ref="O18:O19"/>
    <mergeCell ref="L19:N19"/>
    <mergeCell ref="T18:U19"/>
    <mergeCell ref="L20:L26"/>
    <mergeCell ref="W20:W21"/>
    <mergeCell ref="T14:U15"/>
    <mergeCell ref="P18:P19"/>
    <mergeCell ref="T16:U17"/>
    <mergeCell ref="T20:U21"/>
    <mergeCell ref="O16:O17"/>
    <mergeCell ref="V25:V26"/>
    <mergeCell ref="S8:S15"/>
    <mergeCell ref="Q16:S17"/>
    <mergeCell ref="Q18:Q19"/>
    <mergeCell ref="R18:R19"/>
    <mergeCell ref="S18:S19"/>
    <mergeCell ref="T12:U13"/>
    <mergeCell ref="V8:V9"/>
    <mergeCell ref="V10:V11"/>
    <mergeCell ref="A21:K26"/>
    <mergeCell ref="P16:P17"/>
    <mergeCell ref="M14:M15"/>
    <mergeCell ref="L14:L15"/>
    <mergeCell ref="N14:N15"/>
    <mergeCell ref="L18:N18"/>
    <mergeCell ref="X12:X13"/>
    <mergeCell ref="X14:X15"/>
    <mergeCell ref="W14:W15"/>
    <mergeCell ref="N12:N13"/>
    <mergeCell ref="O14:O15"/>
    <mergeCell ref="V18:V19"/>
    <mergeCell ref="L12:L13"/>
    <mergeCell ref="V12:V13"/>
    <mergeCell ref="X22:X23"/>
    <mergeCell ref="L16:N17"/>
    <mergeCell ref="P12:P13"/>
    <mergeCell ref="P14:P15"/>
    <mergeCell ref="O12:O13"/>
    <mergeCell ref="X24:X25"/>
    <mergeCell ref="X16:X17"/>
    <mergeCell ref="X18:X19"/>
    <mergeCell ref="M12:M13"/>
    <mergeCell ref="M20:S26"/>
    <mergeCell ref="X20:X21"/>
    <mergeCell ref="W16:W17"/>
    <mergeCell ref="W4:W5"/>
    <mergeCell ref="V16:V17"/>
    <mergeCell ref="W8:W9"/>
    <mergeCell ref="W10:W11"/>
    <mergeCell ref="W12:W13"/>
    <mergeCell ref="V14:V15"/>
    <mergeCell ref="M2:N3"/>
    <mergeCell ref="X10:X11"/>
    <mergeCell ref="X8:X9"/>
    <mergeCell ref="X2:X3"/>
    <mergeCell ref="X4:X5"/>
    <mergeCell ref="X6:X7"/>
    <mergeCell ref="V2:W3"/>
    <mergeCell ref="V4:V5"/>
    <mergeCell ref="V6:V7"/>
    <mergeCell ref="W6:W7"/>
    <mergeCell ref="Q6:Q7"/>
    <mergeCell ref="S6:S7"/>
    <mergeCell ref="R4:R5"/>
    <mergeCell ref="R6:R7"/>
    <mergeCell ref="Q8:Q15"/>
    <mergeCell ref="R8:R15"/>
    <mergeCell ref="L4:L5"/>
    <mergeCell ref="N4:N5"/>
    <mergeCell ref="M4:M5"/>
    <mergeCell ref="T8:U9"/>
    <mergeCell ref="T10:U11"/>
    <mergeCell ref="S2:S3"/>
    <mergeCell ref="Q2:R3"/>
    <mergeCell ref="S4:S5"/>
    <mergeCell ref="P4:P5"/>
    <mergeCell ref="N8:N9"/>
    <mergeCell ref="N10:N11"/>
    <mergeCell ref="P6:P7"/>
    <mergeCell ref="P8:P9"/>
    <mergeCell ref="P10:P11"/>
    <mergeCell ref="O6:O7"/>
    <mergeCell ref="O10:O11"/>
    <mergeCell ref="T2:U3"/>
    <mergeCell ref="T6:U7"/>
    <mergeCell ref="T4:U5"/>
    <mergeCell ref="O8:O9"/>
    <mergeCell ref="N6:N7"/>
    <mergeCell ref="O2:P3"/>
    <mergeCell ref="O4:O5"/>
    <mergeCell ref="Q4:Q5"/>
    <mergeCell ref="A2:A7"/>
    <mergeCell ref="A8:A19"/>
    <mergeCell ref="M10:M11"/>
    <mergeCell ref="M6:M7"/>
    <mergeCell ref="M8:M9"/>
    <mergeCell ref="L6:L7"/>
    <mergeCell ref="L8:L9"/>
    <mergeCell ref="L10:L11"/>
    <mergeCell ref="K6:K7"/>
    <mergeCell ref="D2:J3"/>
    <mergeCell ref="B2:C2"/>
    <mergeCell ref="B3:C3"/>
    <mergeCell ref="B4:C5"/>
    <mergeCell ref="K2:K3"/>
    <mergeCell ref="L2:L3"/>
    <mergeCell ref="B6:C7"/>
    <mergeCell ref="D5:J5"/>
    <mergeCell ref="D4:E4"/>
    <mergeCell ref="F4:I4"/>
    <mergeCell ref="K10:K11"/>
    <mergeCell ref="E10:J11"/>
    <mergeCell ref="B8:D8"/>
    <mergeCell ref="B9:D11"/>
    <mergeCell ref="D6:J7"/>
    <mergeCell ref="D12:E13"/>
    <mergeCell ref="F12:J13"/>
    <mergeCell ref="C14:C15"/>
    <mergeCell ref="E8:K8"/>
    <mergeCell ref="E9:K9"/>
    <mergeCell ref="B12:B17"/>
    <mergeCell ref="C12:C13"/>
    <mergeCell ref="C16:C17"/>
    <mergeCell ref="A20:K20"/>
    <mergeCell ref="F15:J15"/>
    <mergeCell ref="F14:J14"/>
    <mergeCell ref="B18:C19"/>
    <mergeCell ref="D18:J19"/>
    <mergeCell ref="K18:K19"/>
    <mergeCell ref="D14:E15"/>
    <mergeCell ref="D16:E17"/>
    <mergeCell ref="K14:K15"/>
    <mergeCell ref="F16:J17"/>
    <mergeCell ref="K12:K13"/>
    <mergeCell ref="K16:K17"/>
  </mergeCells>
  <phoneticPr fontId="3"/>
  <conditionalFormatting sqref="D2 F4 K4 D5 E10 C12:J17 A21 M4:M15 O4:O19 M20 V4:V11 U23:U25 V25 E8">
    <cfRule type="cellIs" dxfId="54" priority="2" stopIfTrue="1" operator="equal">
      <formula>""</formula>
    </cfRule>
  </conditionalFormatting>
  <conditionalFormatting sqref="E9">
    <cfRule type="cellIs" dxfId="53" priority="1" stopIfTrue="1" operator="equal">
      <formula>""</formula>
    </cfRule>
  </conditionalFormatting>
  <dataValidations count="3">
    <dataValidation type="list" allowBlank="1" showInputMessage="1" showErrorMessage="1" sqref="K4" xr:uid="{00000000-0002-0000-0300-000000000000}">
      <formula1>"年,月"</formula1>
    </dataValidation>
    <dataValidation type="list" allowBlank="1" showInputMessage="1" showErrorMessage="1" sqref="D12:E17" xr:uid="{00000000-0002-0000-0300-000001000000}">
      <formula1>"平家建,１階建,２階建,３階建"</formula1>
    </dataValidation>
    <dataValidation type="list" allowBlank="1" showInputMessage="1" showErrorMessage="1" sqref="C12:C17" xr:uid="{00000000-0002-0000-0300-000002000000}">
      <formula1>"耐火,準耐火,木造"</formula1>
    </dataValidation>
  </dataValidations>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&amp;C２ページ</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D22"/>
  <sheetViews>
    <sheetView showGridLines="0" view="pageBreakPreview" zoomScaleNormal="100" zoomScaleSheetLayoutView="100" workbookViewId="0">
      <selection activeCell="H25" sqref="H25"/>
    </sheetView>
  </sheetViews>
  <sheetFormatPr defaultColWidth="9" defaultRowHeight="13"/>
  <cols>
    <col min="1" max="1" width="2.6328125" style="4" customWidth="1"/>
    <col min="2" max="2" width="42.6328125" style="4" customWidth="1"/>
    <col min="3" max="3" width="50.6328125" style="4" customWidth="1"/>
    <col min="4" max="4" width="42.6328125" style="4" customWidth="1"/>
    <col min="5" max="16384" width="9" style="4"/>
  </cols>
  <sheetData>
    <row r="1" spans="1:4">
      <c r="A1" s="170" t="s">
        <v>431</v>
      </c>
      <c r="B1" s="170"/>
      <c r="C1" s="26"/>
    </row>
    <row r="2" spans="1:4">
      <c r="A2" s="170"/>
      <c r="B2" s="26"/>
    </row>
    <row r="3" spans="1:4">
      <c r="A3" s="26"/>
      <c r="B3" s="662" t="s">
        <v>253</v>
      </c>
      <c r="C3" s="660" t="s">
        <v>254</v>
      </c>
      <c r="D3" s="660" t="s">
        <v>255</v>
      </c>
    </row>
    <row r="4" spans="1:4">
      <c r="A4" s="26"/>
      <c r="B4" s="663"/>
      <c r="C4" s="661"/>
      <c r="D4" s="661"/>
    </row>
    <row r="5" spans="1:4">
      <c r="A5" s="26"/>
      <c r="B5" s="282" t="s">
        <v>430</v>
      </c>
      <c r="C5" s="273"/>
      <c r="D5" s="283"/>
    </row>
    <row r="6" spans="1:4">
      <c r="A6" s="26"/>
      <c r="B6" s="284"/>
      <c r="C6" s="285"/>
      <c r="D6" s="286"/>
    </row>
    <row r="7" spans="1:4">
      <c r="A7" s="26"/>
      <c r="B7" s="250"/>
      <c r="C7" s="21"/>
      <c r="D7" s="122"/>
    </row>
    <row r="8" spans="1:4">
      <c r="A8" s="26"/>
      <c r="B8" s="250"/>
      <c r="C8" s="21"/>
      <c r="D8" s="122"/>
    </row>
    <row r="9" spans="1:4">
      <c r="A9" s="26"/>
      <c r="B9" s="250"/>
      <c r="C9" s="21"/>
      <c r="D9" s="122"/>
    </row>
    <row r="10" spans="1:4">
      <c r="A10" s="26"/>
      <c r="B10" s="250"/>
      <c r="C10" s="21"/>
      <c r="D10" s="122"/>
    </row>
    <row r="11" spans="1:4">
      <c r="B11" s="250"/>
      <c r="C11" s="21"/>
      <c r="D11" s="122"/>
    </row>
    <row r="12" spans="1:4">
      <c r="B12" s="250"/>
      <c r="C12" s="21"/>
      <c r="D12" s="122"/>
    </row>
    <row r="13" spans="1:4">
      <c r="B13" s="250"/>
      <c r="C13" s="21"/>
      <c r="D13" s="122"/>
    </row>
    <row r="14" spans="1:4">
      <c r="B14" s="250"/>
      <c r="C14" s="21"/>
      <c r="D14" s="122"/>
    </row>
    <row r="15" spans="1:4">
      <c r="B15" s="250"/>
      <c r="C15" s="21"/>
      <c r="D15" s="122"/>
    </row>
    <row r="16" spans="1:4">
      <c r="B16" s="250"/>
      <c r="C16" s="21"/>
      <c r="D16" s="122"/>
    </row>
    <row r="17" spans="2:4">
      <c r="B17" s="250"/>
      <c r="C17" s="21"/>
      <c r="D17" s="122"/>
    </row>
    <row r="18" spans="2:4">
      <c r="B18" s="250"/>
      <c r="C18" s="21"/>
      <c r="D18" s="122"/>
    </row>
    <row r="19" spans="2:4">
      <c r="B19" s="250"/>
      <c r="C19" s="21"/>
      <c r="D19" s="122"/>
    </row>
    <row r="20" spans="2:4">
      <c r="B20" s="250"/>
      <c r="C20" s="21"/>
      <c r="D20" s="122"/>
    </row>
    <row r="21" spans="2:4">
      <c r="B21" s="250"/>
      <c r="C21" s="21"/>
      <c r="D21" s="122"/>
    </row>
    <row r="22" spans="2:4">
      <c r="B22" s="251"/>
      <c r="C22" s="54"/>
      <c r="D22" s="151"/>
    </row>
  </sheetData>
  <mergeCells count="3">
    <mergeCell ref="C3:C4"/>
    <mergeCell ref="D3:D4"/>
    <mergeCell ref="B3:B4"/>
  </mergeCells>
  <phoneticPr fontId="3"/>
  <printOptions horizontalCentered="1"/>
  <pageMargins left="0.39370078740157483" right="0.39370078740157483" top="0.78740157480314965" bottom="0.78740157480314965" header="0.39370078740157483" footer="0.39370078740157483"/>
  <pageSetup paperSize="9" orientation="landscape" r:id="rId1"/>
  <headerFooter alignWithMargins="0">
    <oddHeader>&amp;L保育所</oddHeader>
    <oddFooter>&amp;C３ページ</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O24"/>
  <sheetViews>
    <sheetView showGridLines="0" view="pageBreakPreview" zoomScaleNormal="100" zoomScaleSheetLayoutView="100" workbookViewId="0">
      <selection activeCell="S11" sqref="S11"/>
    </sheetView>
  </sheetViews>
  <sheetFormatPr defaultColWidth="9" defaultRowHeight="13"/>
  <cols>
    <col min="1" max="1" width="2.6328125" style="67" customWidth="1"/>
    <col min="2" max="8" width="11.1796875" style="67" customWidth="1"/>
    <col min="9" max="9" width="4" style="67" bestFit="1" customWidth="1"/>
    <col min="10" max="10" width="11.1796875" style="67" customWidth="1"/>
    <col min="11" max="11" width="4" style="67" bestFit="1" customWidth="1"/>
    <col min="12" max="12" width="11.1796875" style="67" customWidth="1"/>
    <col min="13" max="13" width="4" style="67" bestFit="1" customWidth="1"/>
    <col min="14" max="14" width="11.1796875" style="67" customWidth="1"/>
    <col min="15" max="15" width="18.90625" style="67" customWidth="1"/>
    <col min="16" max="16384" width="9" style="67"/>
  </cols>
  <sheetData>
    <row r="1" spans="1:15">
      <c r="A1" s="66" t="s">
        <v>225</v>
      </c>
      <c r="B1" s="66"/>
      <c r="C1" s="66"/>
      <c r="D1" s="66"/>
    </row>
    <row r="2" spans="1:15">
      <c r="A2" s="66" t="s">
        <v>496</v>
      </c>
      <c r="B2" s="66"/>
      <c r="C2" s="66"/>
      <c r="D2" s="66"/>
    </row>
    <row r="3" spans="1:15">
      <c r="A3" s="66"/>
      <c r="B3" s="66"/>
      <c r="C3" s="66"/>
      <c r="D3" s="66"/>
    </row>
    <row r="4" spans="1:15">
      <c r="B4" s="67" t="s">
        <v>277</v>
      </c>
    </row>
    <row r="5" spans="1:15">
      <c r="B5" s="67" t="s">
        <v>510</v>
      </c>
    </row>
    <row r="6" spans="1:15">
      <c r="B6" s="67" t="s">
        <v>278</v>
      </c>
    </row>
    <row r="8" spans="1:15" ht="26.25" customHeight="1">
      <c r="B8" s="677" t="s">
        <v>273</v>
      </c>
      <c r="C8" s="674" t="s">
        <v>272</v>
      </c>
      <c r="D8" s="675"/>
      <c r="E8" s="675"/>
      <c r="F8" s="675"/>
      <c r="G8" s="676"/>
      <c r="H8" s="682" t="s">
        <v>269</v>
      </c>
      <c r="I8" s="683"/>
      <c r="J8" s="686" t="s">
        <v>270</v>
      </c>
      <c r="K8" s="683"/>
      <c r="L8" s="686" t="s">
        <v>271</v>
      </c>
      <c r="M8" s="683"/>
      <c r="N8" s="675" t="s">
        <v>255</v>
      </c>
      <c r="O8" s="679"/>
    </row>
    <row r="9" spans="1:15" ht="26.25" customHeight="1">
      <c r="B9" s="678"/>
      <c r="C9" s="287" t="s">
        <v>265</v>
      </c>
      <c r="D9" s="288" t="s">
        <v>266</v>
      </c>
      <c r="E9" s="288" t="s">
        <v>267</v>
      </c>
      <c r="F9" s="288" t="s">
        <v>268</v>
      </c>
      <c r="G9" s="289" t="s">
        <v>237</v>
      </c>
      <c r="H9" s="684"/>
      <c r="I9" s="685"/>
      <c r="J9" s="687"/>
      <c r="K9" s="685"/>
      <c r="L9" s="687"/>
      <c r="M9" s="685"/>
      <c r="N9" s="680"/>
      <c r="O9" s="681"/>
    </row>
    <row r="10" spans="1:15" ht="26.25" customHeight="1">
      <c r="B10" s="290" t="s">
        <v>256</v>
      </c>
      <c r="C10" s="69"/>
      <c r="D10" s="70"/>
      <c r="E10" s="70"/>
      <c r="F10" s="70"/>
      <c r="G10" s="71">
        <f>SUM(C10:F10)</f>
        <v>0</v>
      </c>
      <c r="H10" s="72"/>
      <c r="I10" s="73" t="s">
        <v>324</v>
      </c>
      <c r="J10" s="74"/>
      <c r="K10" s="75" t="s">
        <v>324</v>
      </c>
      <c r="L10" s="76"/>
      <c r="M10" s="75" t="s">
        <v>324</v>
      </c>
      <c r="N10" s="666"/>
      <c r="O10" s="667"/>
    </row>
    <row r="11" spans="1:15" ht="26.25" customHeight="1">
      <c r="B11" s="291" t="s">
        <v>257</v>
      </c>
      <c r="C11" s="77"/>
      <c r="D11" s="78"/>
      <c r="E11" s="78"/>
      <c r="F11" s="78"/>
      <c r="G11" s="71">
        <f t="shared" ref="G11:G22" si="0">SUM(C11:F11)</f>
        <v>0</v>
      </c>
      <c r="H11" s="79"/>
      <c r="I11" s="80" t="s">
        <v>324</v>
      </c>
      <c r="J11" s="81"/>
      <c r="K11" s="77" t="s">
        <v>324</v>
      </c>
      <c r="L11" s="80"/>
      <c r="M11" s="77" t="s">
        <v>324</v>
      </c>
      <c r="N11" s="664"/>
      <c r="O11" s="665"/>
    </row>
    <row r="12" spans="1:15" ht="26.25" customHeight="1">
      <c r="B12" s="291" t="s">
        <v>258</v>
      </c>
      <c r="C12" s="77"/>
      <c r="D12" s="78"/>
      <c r="E12" s="78"/>
      <c r="F12" s="78"/>
      <c r="G12" s="71">
        <f t="shared" si="0"/>
        <v>0</v>
      </c>
      <c r="H12" s="79"/>
      <c r="I12" s="80" t="s">
        <v>323</v>
      </c>
      <c r="J12" s="81"/>
      <c r="K12" s="77" t="s">
        <v>323</v>
      </c>
      <c r="L12" s="80"/>
      <c r="M12" s="77" t="s">
        <v>323</v>
      </c>
      <c r="N12" s="664"/>
      <c r="O12" s="665"/>
    </row>
    <row r="13" spans="1:15" ht="26.25" customHeight="1">
      <c r="B13" s="291" t="s">
        <v>259</v>
      </c>
      <c r="C13" s="77"/>
      <c r="D13" s="78"/>
      <c r="E13" s="78"/>
      <c r="F13" s="78"/>
      <c r="G13" s="71">
        <f t="shared" si="0"/>
        <v>0</v>
      </c>
      <c r="H13" s="79"/>
      <c r="I13" s="80" t="s">
        <v>323</v>
      </c>
      <c r="J13" s="81"/>
      <c r="K13" s="77" t="s">
        <v>323</v>
      </c>
      <c r="L13" s="80"/>
      <c r="M13" s="77" t="s">
        <v>323</v>
      </c>
      <c r="N13" s="664"/>
      <c r="O13" s="665"/>
    </row>
    <row r="14" spans="1:15" ht="26.25" customHeight="1">
      <c r="B14" s="291" t="s">
        <v>260</v>
      </c>
      <c r="C14" s="77"/>
      <c r="D14" s="78"/>
      <c r="E14" s="78"/>
      <c r="F14" s="78"/>
      <c r="G14" s="71">
        <f t="shared" si="0"/>
        <v>0</v>
      </c>
      <c r="H14" s="79"/>
      <c r="I14" s="80" t="s">
        <v>323</v>
      </c>
      <c r="J14" s="81"/>
      <c r="K14" s="77" t="s">
        <v>323</v>
      </c>
      <c r="L14" s="80"/>
      <c r="M14" s="77" t="s">
        <v>323</v>
      </c>
      <c r="N14" s="664"/>
      <c r="O14" s="665"/>
    </row>
    <row r="15" spans="1:15" ht="26.25" customHeight="1">
      <c r="B15" s="292" t="s">
        <v>261</v>
      </c>
      <c r="C15" s="83"/>
      <c r="D15" s="84"/>
      <c r="E15" s="84"/>
      <c r="F15" s="84"/>
      <c r="G15" s="85">
        <f t="shared" si="0"/>
        <v>0</v>
      </c>
      <c r="H15" s="86"/>
      <c r="I15" s="87" t="s">
        <v>323</v>
      </c>
      <c r="J15" s="88"/>
      <c r="K15" s="83" t="s">
        <v>323</v>
      </c>
      <c r="L15" s="87"/>
      <c r="M15" s="83" t="s">
        <v>323</v>
      </c>
      <c r="N15" s="668"/>
      <c r="O15" s="669"/>
    </row>
    <row r="16" spans="1:15" ht="26.25" customHeight="1">
      <c r="B16" s="293" t="s">
        <v>242</v>
      </c>
      <c r="C16" s="89">
        <f t="shared" ref="C16:H16" si="1">SUM(C10:C15)</f>
        <v>0</v>
      </c>
      <c r="D16" s="89">
        <f t="shared" si="1"/>
        <v>0</v>
      </c>
      <c r="E16" s="89">
        <f t="shared" si="1"/>
        <v>0</v>
      </c>
      <c r="F16" s="89">
        <f t="shared" si="1"/>
        <v>0</v>
      </c>
      <c r="G16" s="89">
        <f t="shared" si="1"/>
        <v>0</v>
      </c>
      <c r="H16" s="90">
        <f t="shared" si="1"/>
        <v>0</v>
      </c>
      <c r="I16" s="91" t="s">
        <v>323</v>
      </c>
      <c r="J16" s="92">
        <f>SUM(J10:J15)</f>
        <v>0</v>
      </c>
      <c r="K16" s="89" t="s">
        <v>323</v>
      </c>
      <c r="L16" s="91">
        <f>SUM(L10:L15)</f>
        <v>0</v>
      </c>
      <c r="M16" s="89" t="s">
        <v>323</v>
      </c>
      <c r="N16" s="670"/>
      <c r="O16" s="671"/>
    </row>
    <row r="17" spans="2:15" ht="26.25" customHeight="1">
      <c r="B17" s="290" t="s">
        <v>264</v>
      </c>
      <c r="C17" s="69"/>
      <c r="D17" s="70"/>
      <c r="E17" s="70"/>
      <c r="F17" s="70"/>
      <c r="G17" s="71">
        <f t="shared" si="0"/>
        <v>0</v>
      </c>
      <c r="H17" s="72"/>
      <c r="I17" s="76" t="s">
        <v>323</v>
      </c>
      <c r="J17" s="71"/>
      <c r="K17" s="69" t="s">
        <v>323</v>
      </c>
      <c r="L17" s="76"/>
      <c r="M17" s="69" t="s">
        <v>323</v>
      </c>
      <c r="N17" s="666"/>
      <c r="O17" s="667"/>
    </row>
    <row r="18" spans="2:15" ht="26.25" customHeight="1">
      <c r="B18" s="291" t="s">
        <v>262</v>
      </c>
      <c r="C18" s="77"/>
      <c r="D18" s="78"/>
      <c r="E18" s="78"/>
      <c r="F18" s="78"/>
      <c r="G18" s="71">
        <f t="shared" si="0"/>
        <v>0</v>
      </c>
      <c r="H18" s="79"/>
      <c r="I18" s="80" t="s">
        <v>323</v>
      </c>
      <c r="J18" s="81"/>
      <c r="K18" s="77" t="s">
        <v>323</v>
      </c>
      <c r="L18" s="80"/>
      <c r="M18" s="77" t="s">
        <v>323</v>
      </c>
      <c r="N18" s="664"/>
      <c r="O18" s="665"/>
    </row>
    <row r="19" spans="2:15" ht="26.25" customHeight="1">
      <c r="B19" s="291" t="s">
        <v>263</v>
      </c>
      <c r="C19" s="77"/>
      <c r="D19" s="78"/>
      <c r="E19" s="78"/>
      <c r="F19" s="78"/>
      <c r="G19" s="71">
        <f t="shared" si="0"/>
        <v>0</v>
      </c>
      <c r="H19" s="79"/>
      <c r="I19" s="80" t="s">
        <v>323</v>
      </c>
      <c r="J19" s="81"/>
      <c r="K19" s="77" t="s">
        <v>323</v>
      </c>
      <c r="L19" s="80"/>
      <c r="M19" s="77" t="s">
        <v>323</v>
      </c>
      <c r="N19" s="664"/>
      <c r="O19" s="665"/>
    </row>
    <row r="20" spans="2:15" ht="26.25" customHeight="1">
      <c r="B20" s="291" t="s">
        <v>274</v>
      </c>
      <c r="C20" s="77"/>
      <c r="D20" s="78"/>
      <c r="E20" s="78"/>
      <c r="F20" s="78"/>
      <c r="G20" s="71">
        <f t="shared" si="0"/>
        <v>0</v>
      </c>
      <c r="H20" s="79"/>
      <c r="I20" s="80" t="s">
        <v>323</v>
      </c>
      <c r="J20" s="81"/>
      <c r="K20" s="77" t="s">
        <v>323</v>
      </c>
      <c r="L20" s="80"/>
      <c r="M20" s="77" t="s">
        <v>323</v>
      </c>
      <c r="N20" s="664"/>
      <c r="O20" s="665"/>
    </row>
    <row r="21" spans="2:15" ht="26.25" customHeight="1">
      <c r="B21" s="291" t="s">
        <v>275</v>
      </c>
      <c r="C21" s="77"/>
      <c r="D21" s="78"/>
      <c r="E21" s="78"/>
      <c r="F21" s="78"/>
      <c r="G21" s="71">
        <f t="shared" si="0"/>
        <v>0</v>
      </c>
      <c r="H21" s="79"/>
      <c r="I21" s="80" t="s">
        <v>323</v>
      </c>
      <c r="J21" s="81"/>
      <c r="K21" s="77" t="s">
        <v>323</v>
      </c>
      <c r="L21" s="80"/>
      <c r="M21" s="77" t="s">
        <v>323</v>
      </c>
      <c r="N21" s="664"/>
      <c r="O21" s="665"/>
    </row>
    <row r="22" spans="2:15" ht="26.25" customHeight="1">
      <c r="B22" s="292" t="s">
        <v>276</v>
      </c>
      <c r="C22" s="83"/>
      <c r="D22" s="84"/>
      <c r="E22" s="84"/>
      <c r="F22" s="84"/>
      <c r="G22" s="85">
        <f t="shared" si="0"/>
        <v>0</v>
      </c>
      <c r="H22" s="86"/>
      <c r="I22" s="87" t="s">
        <v>323</v>
      </c>
      <c r="J22" s="88"/>
      <c r="K22" s="83" t="s">
        <v>323</v>
      </c>
      <c r="L22" s="87"/>
      <c r="M22" s="83" t="s">
        <v>323</v>
      </c>
      <c r="N22" s="668"/>
      <c r="O22" s="669"/>
    </row>
    <row r="23" spans="2:15" ht="26.25" customHeight="1">
      <c r="B23" s="293" t="s">
        <v>242</v>
      </c>
      <c r="C23" s="89">
        <f t="shared" ref="C23:H23" si="2">SUM(C17:C22)</f>
        <v>0</v>
      </c>
      <c r="D23" s="89">
        <f t="shared" si="2"/>
        <v>0</v>
      </c>
      <c r="E23" s="89">
        <f t="shared" si="2"/>
        <v>0</v>
      </c>
      <c r="F23" s="89">
        <f t="shared" si="2"/>
        <v>0</v>
      </c>
      <c r="G23" s="92">
        <f t="shared" si="2"/>
        <v>0</v>
      </c>
      <c r="H23" s="90">
        <f t="shared" si="2"/>
        <v>0</v>
      </c>
      <c r="I23" s="91" t="s">
        <v>323</v>
      </c>
      <c r="J23" s="92">
        <f>SUM(J17:J22)</f>
        <v>0</v>
      </c>
      <c r="K23" s="89" t="s">
        <v>323</v>
      </c>
      <c r="L23" s="91">
        <f>SUM(L17:L22)</f>
        <v>0</v>
      </c>
      <c r="M23" s="89" t="s">
        <v>323</v>
      </c>
      <c r="N23" s="670"/>
      <c r="O23" s="671"/>
    </row>
    <row r="24" spans="2:15" ht="26.25" customHeight="1">
      <c r="B24" s="294" t="s">
        <v>251</v>
      </c>
      <c r="C24" s="93">
        <f>SUM(C23,C16)</f>
        <v>0</v>
      </c>
      <c r="D24" s="93">
        <f>SUM(D23,D16)</f>
        <v>0</v>
      </c>
      <c r="E24" s="93">
        <f>SUM(E23,E16)</f>
        <v>0</v>
      </c>
      <c r="F24" s="93">
        <f>SUM(F23,F16)</f>
        <v>0</v>
      </c>
      <c r="G24" s="105">
        <f>SUM(G16,G23)</f>
        <v>0</v>
      </c>
      <c r="H24" s="94">
        <f>SUM(H23,H16)</f>
        <v>0</v>
      </c>
      <c r="I24" s="95" t="s">
        <v>323</v>
      </c>
      <c r="J24" s="96">
        <f>SUM(J23,J16)</f>
        <v>0</v>
      </c>
      <c r="K24" s="93" t="s">
        <v>323</v>
      </c>
      <c r="L24" s="95">
        <f>SUM(L23,L16)</f>
        <v>0</v>
      </c>
      <c r="M24" s="93" t="s">
        <v>323</v>
      </c>
      <c r="N24" s="672"/>
      <c r="O24" s="673"/>
    </row>
  </sheetData>
  <mergeCells count="21">
    <mergeCell ref="C8:G8"/>
    <mergeCell ref="B8:B9"/>
    <mergeCell ref="N10:O10"/>
    <mergeCell ref="N11:O11"/>
    <mergeCell ref="N8:O9"/>
    <mergeCell ref="H8:I9"/>
    <mergeCell ref="J8:K9"/>
    <mergeCell ref="L8:M9"/>
    <mergeCell ref="N19:O19"/>
    <mergeCell ref="N24:O24"/>
    <mergeCell ref="N20:O20"/>
    <mergeCell ref="N21:O21"/>
    <mergeCell ref="N22:O22"/>
    <mergeCell ref="N23:O23"/>
    <mergeCell ref="N12:O12"/>
    <mergeCell ref="N17:O17"/>
    <mergeCell ref="N18:O18"/>
    <mergeCell ref="N13:O13"/>
    <mergeCell ref="N14:O14"/>
    <mergeCell ref="N15:O15"/>
    <mergeCell ref="N16:O16"/>
  </mergeCells>
  <phoneticPr fontId="3"/>
  <conditionalFormatting sqref="C10:F15 C17:F22 H10:H15 J10:J15 L10:L15 H17:H22 J17:J22 L17:L22">
    <cfRule type="cellIs" dxfId="52" priority="1" stopIfTrue="1" operator="equal">
      <formula>""</formula>
    </cfRule>
    <cfRule type="cellIs" dxfId="51" priority="2" stopIfTrue="1" operator="equal">
      <formula>0</formula>
    </cfRule>
  </conditionalFormatting>
  <printOptions horizontalCentered="1"/>
  <pageMargins left="0.39370078740157483" right="0.39370078740157483" top="0.78740157480314965" bottom="0.78740157480314965" header="0.39370078740157483" footer="0.39370078740157483"/>
  <pageSetup paperSize="9" scale="94" orientation="landscape" r:id="rId1"/>
  <headerFooter alignWithMargins="0">
    <oddHeader>&amp;L保育所</oddHeader>
    <oddFooter>&amp;C４ページ</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7"/>
    <pageSetUpPr fitToPage="1"/>
  </sheetPr>
  <dimension ref="A1:K30"/>
  <sheetViews>
    <sheetView showGridLines="0" view="pageBreakPreview" zoomScaleNormal="100" zoomScaleSheetLayoutView="100" workbookViewId="0">
      <selection activeCell="F23" sqref="F23"/>
    </sheetView>
  </sheetViews>
  <sheetFormatPr defaultColWidth="9" defaultRowHeight="13"/>
  <cols>
    <col min="1" max="3" width="13.6328125" style="67" customWidth="1"/>
    <col min="4" max="4" width="7.1796875" style="67" customWidth="1"/>
    <col min="5" max="5" width="5.90625" style="67" customWidth="1"/>
    <col min="6" max="11" width="13.6328125" style="67" customWidth="1"/>
    <col min="12" max="16384" width="9" style="67"/>
  </cols>
  <sheetData>
    <row r="1" spans="1:11">
      <c r="A1" s="66" t="s">
        <v>100</v>
      </c>
      <c r="K1" s="97"/>
    </row>
    <row r="2" spans="1:11">
      <c r="A2" s="66"/>
      <c r="K2" s="97"/>
    </row>
    <row r="3" spans="1:11">
      <c r="A3" s="696" t="s">
        <v>511</v>
      </c>
      <c r="B3" s="696"/>
      <c r="C3" s="696"/>
      <c r="D3" s="696"/>
      <c r="E3" s="696"/>
      <c r="F3" s="696"/>
      <c r="G3" s="696"/>
      <c r="H3" s="696"/>
      <c r="I3" s="696"/>
      <c r="J3" s="696"/>
      <c r="K3" s="696"/>
    </row>
    <row r="4" spans="1:11" ht="10.25" customHeight="1"/>
    <row r="5" spans="1:11" ht="26.25" customHeight="1">
      <c r="A5" s="690" t="s">
        <v>273</v>
      </c>
      <c r="B5" s="692" t="s">
        <v>279</v>
      </c>
      <c r="C5" s="675" t="s">
        <v>280</v>
      </c>
      <c r="D5" s="675"/>
      <c r="E5" s="675"/>
      <c r="F5" s="675"/>
      <c r="G5" s="703" t="s">
        <v>267</v>
      </c>
      <c r="H5" s="675" t="s">
        <v>281</v>
      </c>
      <c r="I5" s="675"/>
      <c r="J5" s="675"/>
      <c r="K5" s="694" t="s">
        <v>251</v>
      </c>
    </row>
    <row r="6" spans="1:11" ht="26.25" customHeight="1">
      <c r="A6" s="691"/>
      <c r="B6" s="693"/>
      <c r="C6" s="298" t="s">
        <v>287</v>
      </c>
      <c r="D6" s="697" t="s">
        <v>288</v>
      </c>
      <c r="E6" s="698"/>
      <c r="F6" s="298" t="s">
        <v>242</v>
      </c>
      <c r="G6" s="704"/>
      <c r="H6" s="298" t="s">
        <v>289</v>
      </c>
      <c r="I6" s="298" t="s">
        <v>290</v>
      </c>
      <c r="J6" s="298" t="s">
        <v>242</v>
      </c>
      <c r="K6" s="695"/>
    </row>
    <row r="7" spans="1:11" ht="26.25" customHeight="1">
      <c r="A7" s="295" t="s">
        <v>291</v>
      </c>
      <c r="B7" s="69"/>
      <c r="C7" s="70"/>
      <c r="D7" s="699"/>
      <c r="E7" s="700"/>
      <c r="F7" s="70">
        <f>SUM(C7,D7)</f>
        <v>0</v>
      </c>
      <c r="G7" s="70"/>
      <c r="H7" s="70"/>
      <c r="I7" s="70"/>
      <c r="J7" s="70">
        <f>SUM(H7,I7)</f>
        <v>0</v>
      </c>
      <c r="K7" s="98">
        <f>SUM(B7,F7,G7,J7)</f>
        <v>0</v>
      </c>
    </row>
    <row r="8" spans="1:11" ht="26.25" customHeight="1">
      <c r="A8" s="296" t="s">
        <v>292</v>
      </c>
      <c r="B8" s="77"/>
      <c r="C8" s="78"/>
      <c r="D8" s="701"/>
      <c r="E8" s="702"/>
      <c r="F8" s="70">
        <f>SUM(C8,D8)</f>
        <v>0</v>
      </c>
      <c r="G8" s="78"/>
      <c r="H8" s="78"/>
      <c r="I8" s="78"/>
      <c r="J8" s="70">
        <f>SUM(H8,I8)</f>
        <v>0</v>
      </c>
      <c r="K8" s="82">
        <f>SUM(B8,F8,G8,J8)</f>
        <v>0</v>
      </c>
    </row>
    <row r="9" spans="1:11" ht="26.25" customHeight="1">
      <c r="A9" s="296" t="s">
        <v>237</v>
      </c>
      <c r="B9" s="77">
        <f t="shared" ref="B9:J9" si="0">SUM(B7:B8)</f>
        <v>0</v>
      </c>
      <c r="C9" s="77">
        <f t="shared" si="0"/>
        <v>0</v>
      </c>
      <c r="D9" s="701">
        <f t="shared" si="0"/>
        <v>0</v>
      </c>
      <c r="E9" s="702"/>
      <c r="F9" s="77">
        <f t="shared" si="0"/>
        <v>0</v>
      </c>
      <c r="G9" s="77">
        <f t="shared" si="0"/>
        <v>0</v>
      </c>
      <c r="H9" s="77">
        <f t="shared" si="0"/>
        <v>0</v>
      </c>
      <c r="I9" s="77">
        <f t="shared" si="0"/>
        <v>0</v>
      </c>
      <c r="J9" s="77">
        <f t="shared" si="0"/>
        <v>0</v>
      </c>
      <c r="K9" s="82">
        <f>SUM(B9,F9,G9,J9)</f>
        <v>0</v>
      </c>
    </row>
    <row r="10" spans="1:11" ht="26.25" customHeight="1">
      <c r="A10" s="297" t="s">
        <v>293</v>
      </c>
      <c r="B10" s="99"/>
      <c r="C10" s="100"/>
      <c r="D10" s="688"/>
      <c r="E10" s="689"/>
      <c r="F10" s="100">
        <f>SUM(C10:D10)</f>
        <v>0</v>
      </c>
      <c r="G10" s="100"/>
      <c r="H10" s="100"/>
      <c r="I10" s="100"/>
      <c r="J10" s="99">
        <f>SUM(H10:I10)</f>
        <v>0</v>
      </c>
      <c r="K10" s="101">
        <f>SUM(B10,F10,G10,J10)</f>
        <v>0</v>
      </c>
    </row>
    <row r="11" spans="1:11" ht="19.25" customHeight="1">
      <c r="A11" s="340"/>
      <c r="B11" s="341"/>
      <c r="C11" s="341"/>
      <c r="D11" s="341"/>
      <c r="E11" s="341"/>
      <c r="F11" s="341"/>
      <c r="G11" s="341"/>
      <c r="H11" s="341"/>
      <c r="I11" s="341"/>
      <c r="J11" s="341"/>
      <c r="K11" s="342"/>
    </row>
    <row r="12" spans="1:11">
      <c r="A12" s="66" t="s">
        <v>101</v>
      </c>
      <c r="K12" s="97"/>
    </row>
    <row r="13" spans="1:11" ht="18" customHeight="1">
      <c r="A13" s="710" t="s">
        <v>283</v>
      </c>
      <c r="B13" s="675"/>
      <c r="C13" s="703" t="s">
        <v>284</v>
      </c>
      <c r="D13" s="675" t="s">
        <v>285</v>
      </c>
      <c r="E13" s="675"/>
      <c r="F13" s="675"/>
      <c r="G13" s="675"/>
      <c r="H13" s="675"/>
      <c r="I13" s="299" t="s">
        <v>62</v>
      </c>
      <c r="J13" s="675" t="s">
        <v>286</v>
      </c>
      <c r="K13" s="679"/>
    </row>
    <row r="14" spans="1:11" ht="18" customHeight="1">
      <c r="A14" s="711"/>
      <c r="B14" s="680"/>
      <c r="C14" s="704"/>
      <c r="D14" s="712" t="s">
        <v>295</v>
      </c>
      <c r="E14" s="713"/>
      <c r="F14" s="298" t="s">
        <v>296</v>
      </c>
      <c r="G14" s="298" t="s">
        <v>297</v>
      </c>
      <c r="H14" s="298" t="s">
        <v>237</v>
      </c>
      <c r="I14" s="300" t="s">
        <v>294</v>
      </c>
      <c r="J14" s="680"/>
      <c r="K14" s="681"/>
    </row>
    <row r="15" spans="1:11" ht="17.149999999999999" customHeight="1">
      <c r="A15" s="708"/>
      <c r="B15" s="666"/>
      <c r="C15" s="666">
        <f>SUM(H15:H16)</f>
        <v>0</v>
      </c>
      <c r="D15" s="256"/>
      <c r="E15" s="254" t="s">
        <v>298</v>
      </c>
      <c r="F15" s="70"/>
      <c r="G15" s="70"/>
      <c r="H15" s="70">
        <f>SUM(F15,G15)</f>
        <v>0</v>
      </c>
      <c r="I15" s="666"/>
      <c r="J15" s="666"/>
      <c r="K15" s="667"/>
    </row>
    <row r="16" spans="1:11" ht="17.149999999999999" customHeight="1">
      <c r="A16" s="705"/>
      <c r="B16" s="664"/>
      <c r="C16" s="664"/>
      <c r="D16" s="257"/>
      <c r="E16" s="255" t="s">
        <v>298</v>
      </c>
      <c r="F16" s="78"/>
      <c r="G16" s="78"/>
      <c r="H16" s="70">
        <f t="shared" ref="H16:H28" si="1">SUM(F16,G16)</f>
        <v>0</v>
      </c>
      <c r="I16" s="664"/>
      <c r="J16" s="664"/>
      <c r="K16" s="665"/>
    </row>
    <row r="17" spans="1:11" ht="17.149999999999999" customHeight="1">
      <c r="A17" s="708"/>
      <c r="B17" s="666"/>
      <c r="C17" s="666">
        <f>SUM(H17:H18)</f>
        <v>0</v>
      </c>
      <c r="D17" s="258"/>
      <c r="E17" s="254" t="s">
        <v>298</v>
      </c>
      <c r="F17" s="70"/>
      <c r="G17" s="70"/>
      <c r="H17" s="70">
        <f t="shared" ref="H17:H22" si="2">SUM(F17,G17)</f>
        <v>0</v>
      </c>
      <c r="I17" s="666"/>
      <c r="J17" s="666"/>
      <c r="K17" s="667"/>
    </row>
    <row r="18" spans="1:11" ht="17.149999999999999" customHeight="1">
      <c r="A18" s="705"/>
      <c r="B18" s="664"/>
      <c r="C18" s="664"/>
      <c r="D18" s="257"/>
      <c r="E18" s="255" t="s">
        <v>298</v>
      </c>
      <c r="F18" s="78"/>
      <c r="G18" s="78"/>
      <c r="H18" s="70">
        <f t="shared" si="2"/>
        <v>0</v>
      </c>
      <c r="I18" s="664"/>
      <c r="J18" s="664"/>
      <c r="K18" s="665"/>
    </row>
    <row r="19" spans="1:11" ht="17.149999999999999" customHeight="1">
      <c r="A19" s="708"/>
      <c r="B19" s="666"/>
      <c r="C19" s="666">
        <f>SUM(H19:H20)</f>
        <v>0</v>
      </c>
      <c r="D19" s="258"/>
      <c r="E19" s="254" t="s">
        <v>298</v>
      </c>
      <c r="F19" s="70"/>
      <c r="G19" s="70"/>
      <c r="H19" s="70">
        <f t="shared" si="2"/>
        <v>0</v>
      </c>
      <c r="I19" s="666"/>
      <c r="J19" s="666"/>
      <c r="K19" s="667"/>
    </row>
    <row r="20" spans="1:11" ht="17.149999999999999" customHeight="1">
      <c r="A20" s="705"/>
      <c r="B20" s="664"/>
      <c r="C20" s="664"/>
      <c r="D20" s="257"/>
      <c r="E20" s="255" t="s">
        <v>298</v>
      </c>
      <c r="F20" s="78"/>
      <c r="G20" s="78"/>
      <c r="H20" s="70">
        <f t="shared" si="2"/>
        <v>0</v>
      </c>
      <c r="I20" s="664"/>
      <c r="J20" s="664"/>
      <c r="K20" s="665"/>
    </row>
    <row r="21" spans="1:11" ht="17.149999999999999" customHeight="1">
      <c r="A21" s="708"/>
      <c r="B21" s="666"/>
      <c r="C21" s="666">
        <f>SUM(H21:H22)</f>
        <v>0</v>
      </c>
      <c r="D21" s="258"/>
      <c r="E21" s="254" t="s">
        <v>298</v>
      </c>
      <c r="F21" s="70"/>
      <c r="G21" s="70"/>
      <c r="H21" s="70">
        <f t="shared" si="2"/>
        <v>0</v>
      </c>
      <c r="I21" s="666"/>
      <c r="J21" s="666"/>
      <c r="K21" s="667"/>
    </row>
    <row r="22" spans="1:11" ht="17.149999999999999" customHeight="1">
      <c r="A22" s="705"/>
      <c r="B22" s="664"/>
      <c r="C22" s="664"/>
      <c r="D22" s="257"/>
      <c r="E22" s="255" t="s">
        <v>298</v>
      </c>
      <c r="F22" s="78"/>
      <c r="G22" s="78"/>
      <c r="H22" s="70">
        <f t="shared" si="2"/>
        <v>0</v>
      </c>
      <c r="I22" s="664"/>
      <c r="J22" s="664"/>
      <c r="K22" s="665"/>
    </row>
    <row r="23" spans="1:11" ht="17.149999999999999" customHeight="1">
      <c r="A23" s="708"/>
      <c r="B23" s="666"/>
      <c r="C23" s="666">
        <f>SUM(H23:H24)</f>
        <v>0</v>
      </c>
      <c r="D23" s="258"/>
      <c r="E23" s="254" t="s">
        <v>298</v>
      </c>
      <c r="F23" s="70"/>
      <c r="G23" s="70"/>
      <c r="H23" s="70">
        <f t="shared" si="1"/>
        <v>0</v>
      </c>
      <c r="I23" s="666"/>
      <c r="J23" s="666"/>
      <c r="K23" s="667"/>
    </row>
    <row r="24" spans="1:11" ht="17.149999999999999" customHeight="1">
      <c r="A24" s="705"/>
      <c r="B24" s="664"/>
      <c r="C24" s="664"/>
      <c r="D24" s="257"/>
      <c r="E24" s="255" t="s">
        <v>298</v>
      </c>
      <c r="F24" s="78"/>
      <c r="G24" s="78"/>
      <c r="H24" s="70">
        <f t="shared" si="1"/>
        <v>0</v>
      </c>
      <c r="I24" s="664"/>
      <c r="J24" s="664"/>
      <c r="K24" s="665"/>
    </row>
    <row r="25" spans="1:11" ht="17.149999999999999" customHeight="1">
      <c r="A25" s="705"/>
      <c r="B25" s="664"/>
      <c r="C25" s="664">
        <f>SUM(H25:H26)</f>
        <v>0</v>
      </c>
      <c r="D25" s="257"/>
      <c r="E25" s="255" t="s">
        <v>298</v>
      </c>
      <c r="F25" s="78"/>
      <c r="G25" s="78"/>
      <c r="H25" s="70">
        <f t="shared" si="1"/>
        <v>0</v>
      </c>
      <c r="I25" s="664"/>
      <c r="J25" s="664"/>
      <c r="K25" s="665"/>
    </row>
    <row r="26" spans="1:11" ht="17.149999999999999" customHeight="1">
      <c r="A26" s="705"/>
      <c r="B26" s="664"/>
      <c r="C26" s="664"/>
      <c r="D26" s="257"/>
      <c r="E26" s="255" t="s">
        <v>298</v>
      </c>
      <c r="F26" s="78"/>
      <c r="G26" s="78"/>
      <c r="H26" s="70">
        <f t="shared" si="1"/>
        <v>0</v>
      </c>
      <c r="I26" s="664"/>
      <c r="J26" s="664"/>
      <c r="K26" s="665"/>
    </row>
    <row r="27" spans="1:11" ht="17.149999999999999" customHeight="1">
      <c r="A27" s="705"/>
      <c r="B27" s="664"/>
      <c r="C27" s="664">
        <f>SUM(H27:H28)*7</f>
        <v>0</v>
      </c>
      <c r="D27" s="257"/>
      <c r="E27" s="255" t="s">
        <v>298</v>
      </c>
      <c r="F27" s="78"/>
      <c r="G27" s="78"/>
      <c r="H27" s="70">
        <f t="shared" si="1"/>
        <v>0</v>
      </c>
      <c r="I27" s="664"/>
      <c r="J27" s="664"/>
      <c r="K27" s="665"/>
    </row>
    <row r="28" spans="1:11" ht="17.149999999999999" customHeight="1">
      <c r="A28" s="706"/>
      <c r="B28" s="707"/>
      <c r="C28" s="707"/>
      <c r="D28" s="259"/>
      <c r="E28" s="68" t="s">
        <v>298</v>
      </c>
      <c r="F28" s="100"/>
      <c r="G28" s="100"/>
      <c r="H28" s="100">
        <f t="shared" si="1"/>
        <v>0</v>
      </c>
      <c r="I28" s="707"/>
      <c r="J28" s="707"/>
      <c r="K28" s="709"/>
    </row>
    <row r="30" spans="1:11">
      <c r="A30" s="67" t="s">
        <v>478</v>
      </c>
    </row>
  </sheetData>
  <mergeCells count="45">
    <mergeCell ref="A13:B14"/>
    <mergeCell ref="C13:C14"/>
    <mergeCell ref="D13:H13"/>
    <mergeCell ref="D14:E14"/>
    <mergeCell ref="A15:B16"/>
    <mergeCell ref="J13:K14"/>
    <mergeCell ref="I15:I16"/>
    <mergeCell ref="H5:J5"/>
    <mergeCell ref="J15:K16"/>
    <mergeCell ref="J21:K22"/>
    <mergeCell ref="I19:I20"/>
    <mergeCell ref="I17:I18"/>
    <mergeCell ref="J19:K20"/>
    <mergeCell ref="J27:K28"/>
    <mergeCell ref="J23:K24"/>
    <mergeCell ref="C15:C16"/>
    <mergeCell ref="C25:C26"/>
    <mergeCell ref="C21:C22"/>
    <mergeCell ref="I27:I28"/>
    <mergeCell ref="I23:I24"/>
    <mergeCell ref="I21:I22"/>
    <mergeCell ref="J25:K26"/>
    <mergeCell ref="J17:K18"/>
    <mergeCell ref="I25:I26"/>
    <mergeCell ref="A25:B26"/>
    <mergeCell ref="C19:C20"/>
    <mergeCell ref="C17:C18"/>
    <mergeCell ref="A27:B28"/>
    <mergeCell ref="A23:B24"/>
    <mergeCell ref="A21:B22"/>
    <mergeCell ref="A19:B20"/>
    <mergeCell ref="A17:B18"/>
    <mergeCell ref="C27:C28"/>
    <mergeCell ref="C23:C24"/>
    <mergeCell ref="A3:K3"/>
    <mergeCell ref="D6:E6"/>
    <mergeCell ref="D7:E7"/>
    <mergeCell ref="D8:E8"/>
    <mergeCell ref="D9:E9"/>
    <mergeCell ref="G5:G6"/>
    <mergeCell ref="D10:E10"/>
    <mergeCell ref="A5:A6"/>
    <mergeCell ref="B5:B6"/>
    <mergeCell ref="C5:F5"/>
    <mergeCell ref="K5:K6"/>
  </mergeCells>
  <phoneticPr fontId="3"/>
  <conditionalFormatting sqref="B7:E8 B10:E10 G7:I8 G10:I10 A15:B28 D15:D28 F15:G28 I15:K28">
    <cfRule type="cellIs" dxfId="50" priority="1" stopIfTrue="1" operator="equal">
      <formula>""</formula>
    </cfRule>
  </conditionalFormatting>
  <printOptions horizontalCentered="1"/>
  <pageMargins left="0.39370078740157483" right="0.39370078740157483" top="0.78740157480314965" bottom="0.78740157480314965" header="0.39370078740157483" footer="0.39370078740157483"/>
  <pageSetup paperSize="9" scale="99" orientation="landscape" r:id="rId1"/>
  <headerFooter alignWithMargins="0">
    <oddHeader>&amp;L保育所</oddHeader>
    <oddFooter>&amp;C５ページ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pageSetUpPr fitToPage="1"/>
  </sheetPr>
  <dimension ref="A1:S36"/>
  <sheetViews>
    <sheetView showGridLines="0" view="pageBreakPreview" topLeftCell="A7" zoomScaleNormal="100" zoomScaleSheetLayoutView="100" workbookViewId="0">
      <selection activeCell="R10" sqref="R10:R11"/>
    </sheetView>
  </sheetViews>
  <sheetFormatPr defaultColWidth="9" defaultRowHeight="13"/>
  <cols>
    <col min="1" max="1" width="2.6328125" style="4" customWidth="1"/>
    <col min="2" max="5" width="9" style="4"/>
    <col min="6" max="9" width="6.6328125" style="4" customWidth="1"/>
    <col min="10" max="11" width="9" style="4"/>
    <col min="12" max="12" width="10.36328125" style="4" customWidth="1"/>
    <col min="13" max="13" width="6.90625" style="4" customWidth="1"/>
    <col min="14" max="14" width="3.81640625" style="4" customWidth="1"/>
    <col min="15" max="15" width="9" style="4"/>
    <col min="16" max="17" width="4.6328125" style="4" customWidth="1"/>
    <col min="18" max="18" width="9" style="4"/>
    <col min="19" max="19" width="9.6328125" style="4" customWidth="1"/>
    <col min="20" max="16384" width="9" style="4"/>
  </cols>
  <sheetData>
    <row r="1" spans="1:19">
      <c r="A1" s="13" t="s">
        <v>226</v>
      </c>
      <c r="B1" s="13"/>
      <c r="C1" s="13"/>
      <c r="D1" s="13"/>
      <c r="E1" s="13"/>
      <c r="F1" s="13"/>
      <c r="G1" s="13"/>
      <c r="H1" s="13"/>
      <c r="I1" s="13"/>
      <c r="J1" s="13"/>
      <c r="K1" s="13"/>
      <c r="L1" s="13"/>
      <c r="M1" s="13"/>
      <c r="N1" s="13"/>
      <c r="O1" s="13"/>
      <c r="P1" s="13"/>
      <c r="Q1" s="13"/>
      <c r="R1" s="13"/>
      <c r="S1" s="13"/>
    </row>
    <row r="2" spans="1:19">
      <c r="A2" s="13" t="s">
        <v>90</v>
      </c>
      <c r="B2" s="13"/>
      <c r="C2" s="13"/>
      <c r="D2" s="13"/>
      <c r="E2" s="13"/>
      <c r="F2" s="13"/>
      <c r="G2" s="13"/>
      <c r="H2" s="13"/>
      <c r="I2" s="13"/>
      <c r="J2" s="13"/>
      <c r="K2" s="13"/>
      <c r="L2" s="13"/>
      <c r="M2" s="13"/>
      <c r="N2" s="13"/>
      <c r="O2" s="13"/>
      <c r="P2" s="13"/>
      <c r="Q2" s="13"/>
      <c r="R2" s="13"/>
      <c r="S2" s="13"/>
    </row>
    <row r="3" spans="1:19">
      <c r="A3" s="13"/>
      <c r="B3" s="13"/>
      <c r="C3" s="13"/>
      <c r="D3" s="13"/>
      <c r="E3" s="13"/>
      <c r="F3" s="13"/>
      <c r="G3" s="13"/>
      <c r="H3" s="13"/>
      <c r="I3" s="13"/>
      <c r="J3" s="13"/>
      <c r="K3" s="13"/>
      <c r="L3" s="13"/>
      <c r="M3" s="13"/>
      <c r="N3" s="13"/>
      <c r="O3" s="13"/>
      <c r="P3" s="13"/>
      <c r="Q3" s="13"/>
      <c r="R3" s="13"/>
      <c r="S3" s="13"/>
    </row>
    <row r="4" spans="1:19">
      <c r="B4" s="559" t="s">
        <v>512</v>
      </c>
      <c r="C4" s="559"/>
      <c r="D4" s="559"/>
      <c r="E4" s="559"/>
      <c r="F4" s="559"/>
      <c r="G4" s="559"/>
      <c r="H4" s="559"/>
      <c r="I4" s="559"/>
      <c r="J4" s="559"/>
      <c r="K4" s="559"/>
      <c r="L4" s="559"/>
      <c r="M4" s="559"/>
      <c r="N4" s="559"/>
      <c r="O4" s="559"/>
      <c r="P4" s="559"/>
      <c r="Q4" s="559"/>
      <c r="R4" s="559"/>
      <c r="S4" s="559"/>
    </row>
    <row r="5" spans="1:19">
      <c r="B5" s="559" t="s">
        <v>513</v>
      </c>
      <c r="C5" s="559"/>
      <c r="D5" s="559"/>
      <c r="E5" s="559"/>
      <c r="F5" s="559"/>
      <c r="G5" s="559"/>
      <c r="H5" s="559"/>
      <c r="I5" s="559"/>
      <c r="J5" s="559"/>
      <c r="K5" s="559"/>
      <c r="L5" s="559"/>
      <c r="M5" s="559"/>
      <c r="N5" s="559"/>
      <c r="O5" s="559"/>
      <c r="P5" s="559"/>
      <c r="Q5" s="559"/>
      <c r="R5" s="559"/>
      <c r="S5" s="559"/>
    </row>
    <row r="6" spans="1:19">
      <c r="B6" s="733" t="s">
        <v>514</v>
      </c>
      <c r="C6" s="733"/>
      <c r="D6" s="733"/>
      <c r="E6" s="733"/>
      <c r="F6" s="733"/>
      <c r="G6" s="733"/>
      <c r="H6" s="733"/>
      <c r="I6" s="733"/>
      <c r="J6" s="733"/>
      <c r="K6" s="733"/>
      <c r="L6" s="733"/>
      <c r="M6" s="733"/>
      <c r="N6" s="733"/>
      <c r="O6" s="733"/>
      <c r="P6" s="733"/>
      <c r="Q6" s="733"/>
      <c r="R6" s="733"/>
      <c r="S6" s="733"/>
    </row>
    <row r="7" spans="1:19">
      <c r="B7" s="733" t="s">
        <v>579</v>
      </c>
      <c r="C7" s="733"/>
      <c r="D7" s="733"/>
      <c r="E7" s="733"/>
      <c r="F7" s="733"/>
      <c r="G7" s="733"/>
      <c r="H7" s="733"/>
      <c r="I7" s="733"/>
      <c r="J7" s="733"/>
      <c r="K7" s="733"/>
      <c r="L7" s="6"/>
      <c r="M7" s="6"/>
      <c r="N7" s="6"/>
      <c r="O7" s="6"/>
      <c r="P7" s="6"/>
      <c r="Q7" s="6"/>
      <c r="R7" s="6"/>
      <c r="S7" s="6"/>
    </row>
    <row r="9" spans="1:19" ht="23.25" customHeight="1">
      <c r="A9" s="13"/>
      <c r="B9" s="13"/>
      <c r="C9" s="13"/>
      <c r="D9" s="13"/>
      <c r="E9" s="721" t="s">
        <v>299</v>
      </c>
      <c r="F9" s="722"/>
      <c r="G9" s="722"/>
      <c r="H9" s="722"/>
      <c r="I9" s="722"/>
      <c r="J9" s="722"/>
      <c r="K9" s="723"/>
      <c r="L9" s="301"/>
      <c r="M9" s="724" t="s">
        <v>300</v>
      </c>
      <c r="N9" s="722"/>
      <c r="O9" s="722"/>
      <c r="P9" s="722"/>
      <c r="Q9" s="722"/>
      <c r="R9" s="722"/>
      <c r="S9" s="723"/>
    </row>
    <row r="10" spans="1:19" ht="23.25" customHeight="1">
      <c r="A10" s="13"/>
      <c r="B10" s="756" t="s">
        <v>301</v>
      </c>
      <c r="C10" s="757"/>
      <c r="D10" s="758"/>
      <c r="E10" s="606" t="s">
        <v>302</v>
      </c>
      <c r="F10" s="607" t="s">
        <v>566</v>
      </c>
      <c r="G10" s="607"/>
      <c r="H10" s="607" t="s">
        <v>342</v>
      </c>
      <c r="I10" s="607"/>
      <c r="J10" s="607" t="s">
        <v>252</v>
      </c>
      <c r="K10" s="624" t="s">
        <v>237</v>
      </c>
      <c r="L10" s="731" t="s">
        <v>568</v>
      </c>
      <c r="M10" s="597" t="s">
        <v>305</v>
      </c>
      <c r="N10" s="598"/>
      <c r="O10" s="607" t="s">
        <v>306</v>
      </c>
      <c r="P10" s="617" t="s">
        <v>252</v>
      </c>
      <c r="Q10" s="618"/>
      <c r="R10" s="607" t="s">
        <v>237</v>
      </c>
      <c r="S10" s="624" t="s">
        <v>251</v>
      </c>
    </row>
    <row r="11" spans="1:19" ht="23.25" customHeight="1">
      <c r="A11" s="13"/>
      <c r="B11" s="752" t="s">
        <v>273</v>
      </c>
      <c r="C11" s="753"/>
      <c r="D11" s="754"/>
      <c r="E11" s="608"/>
      <c r="F11" s="277" t="s">
        <v>567</v>
      </c>
      <c r="G11" s="397" t="s">
        <v>568</v>
      </c>
      <c r="H11" s="277" t="s">
        <v>303</v>
      </c>
      <c r="I11" s="277" t="s">
        <v>304</v>
      </c>
      <c r="J11" s="609"/>
      <c r="K11" s="625"/>
      <c r="L11" s="732"/>
      <c r="M11" s="599"/>
      <c r="N11" s="600"/>
      <c r="O11" s="609"/>
      <c r="P11" s="619"/>
      <c r="Q11" s="620"/>
      <c r="R11" s="609"/>
      <c r="S11" s="625"/>
    </row>
    <row r="12" spans="1:19" ht="23.25" customHeight="1">
      <c r="B12" s="759" t="s">
        <v>448</v>
      </c>
      <c r="C12" s="759"/>
      <c r="D12" s="759"/>
      <c r="E12" s="129"/>
      <c r="F12" s="788"/>
      <c r="G12" s="788"/>
      <c r="H12" s="788"/>
      <c r="I12" s="788"/>
      <c r="J12" s="125"/>
      <c r="K12" s="126">
        <f>SUM(E12:J12)</f>
        <v>0</v>
      </c>
      <c r="L12" s="240"/>
      <c r="M12" s="734"/>
      <c r="N12" s="735"/>
      <c r="O12" s="125"/>
      <c r="P12" s="725"/>
      <c r="Q12" s="726"/>
      <c r="R12" s="125">
        <f>SUM(L12:Q12)</f>
        <v>0</v>
      </c>
      <c r="S12" s="126">
        <f>SUM(K12,R12)</f>
        <v>0</v>
      </c>
    </row>
    <row r="13" spans="1:19" ht="23.25" customHeight="1">
      <c r="B13" s="507" t="s">
        <v>307</v>
      </c>
      <c r="C13" s="507"/>
      <c r="D13" s="507"/>
      <c r="E13" s="130"/>
      <c r="F13" s="123"/>
      <c r="G13" s="123"/>
      <c r="H13" s="123"/>
      <c r="I13" s="123"/>
      <c r="J13" s="123"/>
      <c r="K13" s="128">
        <f>SUM(E13:J13)</f>
        <v>0</v>
      </c>
      <c r="L13" s="235"/>
      <c r="M13" s="736"/>
      <c r="N13" s="737"/>
      <c r="O13" s="123"/>
      <c r="P13" s="740"/>
      <c r="Q13" s="741"/>
      <c r="R13" s="125">
        <f>SUM(L13:Q13)</f>
        <v>0</v>
      </c>
      <c r="S13" s="126">
        <f>SUM(K13,R13)</f>
        <v>0</v>
      </c>
    </row>
    <row r="14" spans="1:19" ht="23.25" customHeight="1">
      <c r="B14" s="785" t="s">
        <v>308</v>
      </c>
      <c r="C14" s="785"/>
      <c r="D14" s="785"/>
      <c r="E14" s="131">
        <f>E13-E12</f>
        <v>0</v>
      </c>
      <c r="F14" s="782">
        <f>F13+G13-F12</f>
        <v>0</v>
      </c>
      <c r="G14" s="782"/>
      <c r="H14" s="782">
        <f>H13+I13-H12</f>
        <v>0</v>
      </c>
      <c r="I14" s="782"/>
      <c r="J14" s="124">
        <f>J13-J12</f>
        <v>0</v>
      </c>
      <c r="K14" s="127">
        <f>SUM(E14:J14)</f>
        <v>0</v>
      </c>
      <c r="L14" s="236">
        <f>L13-L12</f>
        <v>0</v>
      </c>
      <c r="M14" s="738">
        <f>N13-N12</f>
        <v>0</v>
      </c>
      <c r="N14" s="739"/>
      <c r="O14" s="124">
        <f>O13-O12</f>
        <v>0</v>
      </c>
      <c r="P14" s="738">
        <f>P13-P12</f>
        <v>0</v>
      </c>
      <c r="Q14" s="739"/>
      <c r="R14" s="124">
        <f>SUM(L14:Q14)</f>
        <v>0</v>
      </c>
      <c r="S14" s="127">
        <f>SUM(K14,R14)</f>
        <v>0</v>
      </c>
    </row>
    <row r="16" spans="1:19">
      <c r="A16" s="13" t="s">
        <v>91</v>
      </c>
      <c r="B16" s="13"/>
      <c r="C16" s="13"/>
      <c r="D16" s="13"/>
    </row>
    <row r="17" spans="1:19" ht="13.5" customHeight="1">
      <c r="B17" s="755" t="s">
        <v>137</v>
      </c>
      <c r="C17" s="755"/>
      <c r="D17" s="755"/>
      <c r="E17" s="755"/>
      <c r="F17" s="755"/>
      <c r="G17" s="755"/>
      <c r="H17" s="755"/>
      <c r="I17" s="755"/>
      <c r="J17" s="755"/>
      <c r="K17" s="755"/>
      <c r="L17" s="755"/>
      <c r="M17" s="755"/>
      <c r="N17" s="755"/>
      <c r="O17" s="755"/>
      <c r="P17" s="755"/>
      <c r="Q17" s="755"/>
      <c r="R17" s="755"/>
      <c r="S17" s="755"/>
    </row>
    <row r="18" spans="1:19" ht="13.5" customHeight="1">
      <c r="B18" s="768" t="s">
        <v>301</v>
      </c>
      <c r="C18" s="770" t="s">
        <v>309</v>
      </c>
      <c r="E18" s="772" t="s">
        <v>310</v>
      </c>
      <c r="F18" s="745" t="s">
        <v>311</v>
      </c>
      <c r="G18" s="746"/>
      <c r="H18" s="778" t="s">
        <v>129</v>
      </c>
      <c r="I18" s="779"/>
      <c r="J18" s="745" t="s">
        <v>312</v>
      </c>
      <c r="K18" s="746"/>
      <c r="L18" s="742" t="s">
        <v>330</v>
      </c>
      <c r="M18" s="743"/>
      <c r="N18" s="743"/>
      <c r="O18" s="743"/>
      <c r="P18" s="743"/>
      <c r="Q18" s="744"/>
      <c r="R18" s="727" t="s">
        <v>480</v>
      </c>
      <c r="S18" s="728"/>
    </row>
    <row r="19" spans="1:19" ht="13.5" customHeight="1">
      <c r="B19" s="769"/>
      <c r="C19" s="771"/>
      <c r="E19" s="773"/>
      <c r="F19" s="747"/>
      <c r="G19" s="748"/>
      <c r="H19" s="719" t="s">
        <v>483</v>
      </c>
      <c r="I19" s="720"/>
      <c r="J19" s="747"/>
      <c r="K19" s="748"/>
      <c r="L19" s="749" t="s">
        <v>313</v>
      </c>
      <c r="M19" s="750"/>
      <c r="N19" s="750"/>
      <c r="O19" s="749" t="s">
        <v>314</v>
      </c>
      <c r="P19" s="784"/>
      <c r="Q19" s="815"/>
      <c r="R19" s="729"/>
      <c r="S19" s="730"/>
    </row>
    <row r="20" spans="1:19" ht="23.25" customHeight="1">
      <c r="B20" s="303" t="s">
        <v>566</v>
      </c>
      <c r="C20" s="146">
        <f>L13</f>
        <v>0</v>
      </c>
      <c r="E20" s="52"/>
      <c r="F20" s="751"/>
      <c r="G20" s="751"/>
      <c r="H20" s="514"/>
      <c r="I20" s="515"/>
      <c r="J20" s="751"/>
      <c r="K20" s="751"/>
      <c r="L20" s="232"/>
      <c r="M20" s="260"/>
      <c r="N20" s="136" t="s">
        <v>324</v>
      </c>
      <c r="O20" s="58"/>
      <c r="P20" s="786" t="s">
        <v>479</v>
      </c>
      <c r="Q20" s="787"/>
      <c r="R20" s="514"/>
      <c r="S20" s="760"/>
    </row>
    <row r="21" spans="1:19" ht="23.25" customHeight="1">
      <c r="B21" s="304" t="s">
        <v>305</v>
      </c>
      <c r="C21" s="147">
        <f>N13</f>
        <v>0</v>
      </c>
      <c r="E21" s="132"/>
      <c r="F21" s="491"/>
      <c r="G21" s="491"/>
      <c r="H21" s="554"/>
      <c r="I21" s="605"/>
      <c r="J21" s="491"/>
      <c r="K21" s="491"/>
      <c r="L21" s="44"/>
      <c r="M21" s="234"/>
      <c r="N21" s="115" t="s">
        <v>324</v>
      </c>
      <c r="O21" s="44"/>
      <c r="P21" s="717" t="s">
        <v>479</v>
      </c>
      <c r="Q21" s="718"/>
      <c r="R21" s="554"/>
      <c r="S21" s="714"/>
    </row>
    <row r="22" spans="1:19" ht="23.25" customHeight="1">
      <c r="B22" s="304" t="s">
        <v>306</v>
      </c>
      <c r="C22" s="147">
        <f>O13</f>
        <v>0</v>
      </c>
      <c r="E22" s="132"/>
      <c r="F22" s="491"/>
      <c r="G22" s="491"/>
      <c r="H22" s="554"/>
      <c r="I22" s="605"/>
      <c r="J22" s="491"/>
      <c r="K22" s="491"/>
      <c r="L22" s="44"/>
      <c r="M22" s="234"/>
      <c r="N22" s="115" t="s">
        <v>324</v>
      </c>
      <c r="O22" s="44"/>
      <c r="P22" s="717" t="s">
        <v>479</v>
      </c>
      <c r="Q22" s="718"/>
      <c r="R22" s="554"/>
      <c r="S22" s="714"/>
    </row>
    <row r="23" spans="1:19" ht="23.25" customHeight="1">
      <c r="B23" s="304" t="s">
        <v>252</v>
      </c>
      <c r="C23" s="147"/>
      <c r="E23" s="132"/>
      <c r="F23" s="491"/>
      <c r="G23" s="491"/>
      <c r="H23" s="554"/>
      <c r="I23" s="605"/>
      <c r="J23" s="491"/>
      <c r="K23" s="491"/>
      <c r="L23" s="44"/>
      <c r="M23" s="234"/>
      <c r="N23" s="115" t="s">
        <v>324</v>
      </c>
      <c r="O23" s="44"/>
      <c r="P23" s="717" t="s">
        <v>479</v>
      </c>
      <c r="Q23" s="718"/>
      <c r="R23" s="554"/>
      <c r="S23" s="714"/>
    </row>
    <row r="24" spans="1:19" ht="23.25" customHeight="1">
      <c r="B24" s="305" t="s">
        <v>237</v>
      </c>
      <c r="C24" s="127">
        <f>SUM(C20:C23)</f>
        <v>0</v>
      </c>
      <c r="D24" s="149"/>
      <c r="E24" s="326"/>
      <c r="F24" s="764"/>
      <c r="G24" s="764"/>
      <c r="H24" s="715"/>
      <c r="I24" s="512"/>
      <c r="J24" s="764"/>
      <c r="K24" s="764"/>
      <c r="L24" s="53"/>
      <c r="M24" s="221"/>
      <c r="N24" s="135" t="s">
        <v>324</v>
      </c>
      <c r="O24" s="53"/>
      <c r="P24" s="802" t="s">
        <v>479</v>
      </c>
      <c r="Q24" s="803"/>
      <c r="R24" s="715"/>
      <c r="S24" s="716"/>
    </row>
    <row r="26" spans="1:19">
      <c r="A26" s="13" t="s">
        <v>92</v>
      </c>
      <c r="B26" s="13"/>
      <c r="C26" s="13"/>
      <c r="M26" s="170" t="s">
        <v>138</v>
      </c>
      <c r="N26" s="170"/>
      <c r="O26" s="170"/>
      <c r="P26" s="13"/>
      <c r="Q26" s="13"/>
      <c r="R26" s="13"/>
      <c r="S26" s="13"/>
    </row>
    <row r="27" spans="1:19" ht="13.5" customHeight="1">
      <c r="B27" s="766" t="s">
        <v>273</v>
      </c>
      <c r="C27" s="783" t="s">
        <v>572</v>
      </c>
      <c r="D27" s="783"/>
      <c r="E27" s="804" t="s">
        <v>573</v>
      </c>
      <c r="F27" s="804"/>
      <c r="G27" s="804"/>
      <c r="H27" s="783" t="s">
        <v>315</v>
      </c>
      <c r="I27" s="783"/>
      <c r="J27" s="780" t="s">
        <v>136</v>
      </c>
      <c r="K27" s="781"/>
      <c r="L27" s="150"/>
      <c r="M27" s="798" t="s">
        <v>139</v>
      </c>
      <c r="N27" s="799"/>
      <c r="O27" s="799"/>
      <c r="P27" s="800"/>
      <c r="Q27" s="806" t="str">
        <f>IF($M$29=0,"",IF($M$29="１　免許・資格の具備及び５年以上の実務経験","有する免許、資格及び実務経験の内容","同等の能力を有すると認められる理由"))</f>
        <v/>
      </c>
      <c r="R27" s="799"/>
      <c r="S27" s="807"/>
    </row>
    <row r="28" spans="1:19" ht="13.5" customHeight="1">
      <c r="B28" s="767"/>
      <c r="C28" s="784"/>
      <c r="D28" s="784"/>
      <c r="E28" s="805"/>
      <c r="F28" s="805"/>
      <c r="G28" s="805"/>
      <c r="H28" s="784"/>
      <c r="I28" s="784"/>
      <c r="J28" s="719" t="s">
        <v>482</v>
      </c>
      <c r="K28" s="730"/>
      <c r="L28" s="150"/>
      <c r="M28" s="541"/>
      <c r="N28" s="542"/>
      <c r="O28" s="542"/>
      <c r="P28" s="801"/>
      <c r="Q28" s="542"/>
      <c r="R28" s="542"/>
      <c r="S28" s="808"/>
    </row>
    <row r="29" spans="1:19" ht="23.25" customHeight="1">
      <c r="B29" s="303" t="s">
        <v>569</v>
      </c>
      <c r="C29" s="751"/>
      <c r="D29" s="776"/>
      <c r="E29" s="751"/>
      <c r="F29" s="751"/>
      <c r="G29" s="751"/>
      <c r="H29" s="535"/>
      <c r="I29" s="777"/>
      <c r="J29" s="514"/>
      <c r="K29" s="760"/>
      <c r="L29" s="6"/>
      <c r="M29" s="789"/>
      <c r="N29" s="790"/>
      <c r="O29" s="790"/>
      <c r="P29" s="791"/>
      <c r="Q29" s="809"/>
      <c r="R29" s="809"/>
      <c r="S29" s="810"/>
    </row>
    <row r="30" spans="1:19" ht="23.25" customHeight="1">
      <c r="B30" s="398" t="s">
        <v>570</v>
      </c>
      <c r="C30" s="491"/>
      <c r="D30" s="763"/>
      <c r="E30" s="491"/>
      <c r="F30" s="491"/>
      <c r="G30" s="491"/>
      <c r="H30" s="774"/>
      <c r="I30" s="775"/>
      <c r="J30" s="554"/>
      <c r="K30" s="714"/>
      <c r="L30" s="6"/>
      <c r="M30" s="792"/>
      <c r="N30" s="793"/>
      <c r="O30" s="793"/>
      <c r="P30" s="794"/>
      <c r="Q30" s="811"/>
      <c r="R30" s="811"/>
      <c r="S30" s="812"/>
    </row>
    <row r="31" spans="1:19" ht="23.25" customHeight="1">
      <c r="B31" s="327" t="s">
        <v>571</v>
      </c>
      <c r="C31" s="764"/>
      <c r="D31" s="765"/>
      <c r="E31" s="764"/>
      <c r="F31" s="764"/>
      <c r="G31" s="764"/>
      <c r="H31" s="761"/>
      <c r="I31" s="762"/>
      <c r="J31" s="715"/>
      <c r="K31" s="716"/>
      <c r="L31" s="6"/>
      <c r="M31" s="795"/>
      <c r="N31" s="796"/>
      <c r="O31" s="796"/>
      <c r="P31" s="797"/>
      <c r="Q31" s="813"/>
      <c r="R31" s="813"/>
      <c r="S31" s="814"/>
    </row>
    <row r="32" spans="1:19">
      <c r="E32" s="121"/>
      <c r="F32" s="121"/>
      <c r="G32" s="121"/>
      <c r="H32" s="121"/>
      <c r="I32" s="121"/>
      <c r="J32" s="121"/>
      <c r="K32" s="6"/>
      <c r="L32" s="6"/>
      <c r="M32" s="6"/>
    </row>
    <row r="33" spans="5:13">
      <c r="E33" s="121"/>
      <c r="F33" s="121"/>
      <c r="G33" s="121"/>
      <c r="H33" s="121"/>
      <c r="I33" s="121"/>
      <c r="J33" s="121"/>
      <c r="K33" s="6"/>
      <c r="L33" s="6"/>
      <c r="M33" s="6"/>
    </row>
    <row r="34" spans="5:13">
      <c r="E34" s="15"/>
      <c r="F34" s="15"/>
      <c r="G34" s="15"/>
      <c r="H34" s="15"/>
      <c r="I34" s="15"/>
      <c r="J34" s="15"/>
      <c r="K34" s="18"/>
      <c r="L34" s="18"/>
      <c r="M34" s="18"/>
    </row>
    <row r="35" spans="5:13">
      <c r="E35" s="15"/>
      <c r="F35" s="15"/>
      <c r="G35" s="15"/>
      <c r="H35" s="15"/>
      <c r="I35" s="15"/>
      <c r="J35" s="15"/>
      <c r="K35" s="18"/>
      <c r="L35" s="18"/>
      <c r="M35" s="18"/>
    </row>
    <row r="36" spans="5:13">
      <c r="E36" s="15"/>
      <c r="F36" s="15"/>
      <c r="G36" s="15"/>
      <c r="H36" s="15"/>
      <c r="I36" s="15"/>
      <c r="J36" s="15"/>
      <c r="K36" s="18"/>
      <c r="L36" s="18"/>
      <c r="M36" s="18"/>
    </row>
  </sheetData>
  <mergeCells count="92">
    <mergeCell ref="B7:K7"/>
    <mergeCell ref="J10:J11"/>
    <mergeCell ref="K10:K11"/>
    <mergeCell ref="O10:O11"/>
    <mergeCell ref="J31:K31"/>
    <mergeCell ref="M29:P31"/>
    <mergeCell ref="M27:P28"/>
    <mergeCell ref="P24:Q24"/>
    <mergeCell ref="C27:D28"/>
    <mergeCell ref="E27:G28"/>
    <mergeCell ref="Q27:S28"/>
    <mergeCell ref="Q29:S31"/>
    <mergeCell ref="S10:S11"/>
    <mergeCell ref="P10:Q11"/>
    <mergeCell ref="J24:K24"/>
    <mergeCell ref="O19:Q19"/>
    <mergeCell ref="E10:E11"/>
    <mergeCell ref="P20:Q20"/>
    <mergeCell ref="P21:Q21"/>
    <mergeCell ref="P22:Q22"/>
    <mergeCell ref="J22:K22"/>
    <mergeCell ref="F12:G12"/>
    <mergeCell ref="H12:I12"/>
    <mergeCell ref="F10:G10"/>
    <mergeCell ref="J30:K30"/>
    <mergeCell ref="J29:K29"/>
    <mergeCell ref="J28:K28"/>
    <mergeCell ref="H10:I10"/>
    <mergeCell ref="H29:I29"/>
    <mergeCell ref="H18:I18"/>
    <mergeCell ref="J27:K27"/>
    <mergeCell ref="J21:K21"/>
    <mergeCell ref="H14:I14"/>
    <mergeCell ref="H27:I28"/>
    <mergeCell ref="B27:B28"/>
    <mergeCell ref="B18:B19"/>
    <mergeCell ref="C18:C19"/>
    <mergeCell ref="E18:E19"/>
    <mergeCell ref="H30:I30"/>
    <mergeCell ref="F22:G22"/>
    <mergeCell ref="C29:D29"/>
    <mergeCell ref="F21:G21"/>
    <mergeCell ref="H21:I21"/>
    <mergeCell ref="H22:I22"/>
    <mergeCell ref="H23:I23"/>
    <mergeCell ref="H24:I24"/>
    <mergeCell ref="F24:G24"/>
    <mergeCell ref="E29:G29"/>
    <mergeCell ref="F20:G20"/>
    <mergeCell ref="F18:G19"/>
    <mergeCell ref="H31:I31"/>
    <mergeCell ref="C30:D30"/>
    <mergeCell ref="C31:D31"/>
    <mergeCell ref="E30:G30"/>
    <mergeCell ref="E31:G31"/>
    <mergeCell ref="B5:S5"/>
    <mergeCell ref="J6:S6"/>
    <mergeCell ref="H20:I20"/>
    <mergeCell ref="J18:K19"/>
    <mergeCell ref="P14:Q14"/>
    <mergeCell ref="L19:N19"/>
    <mergeCell ref="J20:K20"/>
    <mergeCell ref="B11:D11"/>
    <mergeCell ref="B17:S17"/>
    <mergeCell ref="B10:D10"/>
    <mergeCell ref="B12:D12"/>
    <mergeCell ref="B13:D13"/>
    <mergeCell ref="R10:R11"/>
    <mergeCell ref="R20:S20"/>
    <mergeCell ref="F14:G14"/>
    <mergeCell ref="B14:D14"/>
    <mergeCell ref="B4:S4"/>
    <mergeCell ref="H19:I19"/>
    <mergeCell ref="E9:K9"/>
    <mergeCell ref="M9:S9"/>
    <mergeCell ref="F23:G23"/>
    <mergeCell ref="J23:K23"/>
    <mergeCell ref="P12:Q12"/>
    <mergeCell ref="R18:S19"/>
    <mergeCell ref="L10:L11"/>
    <mergeCell ref="B6:I6"/>
    <mergeCell ref="M12:N12"/>
    <mergeCell ref="M13:N13"/>
    <mergeCell ref="M14:N14"/>
    <mergeCell ref="M10:N11"/>
    <mergeCell ref="P13:Q13"/>
    <mergeCell ref="L18:Q18"/>
    <mergeCell ref="R21:S21"/>
    <mergeCell ref="R22:S22"/>
    <mergeCell ref="R23:S23"/>
    <mergeCell ref="R24:S24"/>
    <mergeCell ref="P23:Q23"/>
  </mergeCells>
  <phoneticPr fontId="3"/>
  <conditionalFormatting sqref="E12:J13 L12:Q13 C23 O20:O24 R20:S24 M29 Q29:S31 C29:J31 E20:H24 J20:M24">
    <cfRule type="cellIs" dxfId="49" priority="1" stopIfTrue="1" operator="equal">
      <formula>""</formula>
    </cfRule>
  </conditionalFormatting>
  <dataValidations count="3">
    <dataValidation type="list" allowBlank="1" showInputMessage="1" showErrorMessage="1" sqref="L20:L24" xr:uid="{00000000-0002-0000-0700-000000000000}">
      <formula1>"１月あたり,１週あたり"</formula1>
    </dataValidation>
    <dataValidation type="list" allowBlank="1" showInputMessage="1" showErrorMessage="1" sqref="R20:S24 J29:K31 H20:I24" xr:uid="{00000000-0002-0000-0700-000001000000}">
      <formula1>"○,－"</formula1>
    </dataValidation>
    <dataValidation type="list" allowBlank="1" showInputMessage="1" showErrorMessage="1" sqref="M29:P31" xr:uid="{00000000-0002-0000-0700-000002000000}">
      <formula1>"１　免許・資格の具備及び５年以上の実務経験,２　規定の資格要件を満たしていないが同等の能力を有する"</formula1>
    </dataValidation>
  </dataValidations>
  <printOptions horizontalCentered="1"/>
  <pageMargins left="0.39370078740157483" right="0.39370078740157483" top="0.78740157480314965" bottom="0.78740157480314965" header="0.39370078740157483" footer="0.39370078740157483"/>
  <pageSetup paperSize="9" scale="93" orientation="landscape" r:id="rId1"/>
  <headerFooter alignWithMargins="0">
    <oddHeader>&amp;L保育所</oddHeader>
    <oddFooter>&amp;C６ページ</oddFooter>
  </headerFooter>
  <ignoredErrors>
    <ignoredError sqref="K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7"/>
    <pageSetUpPr fitToPage="1"/>
  </sheetPr>
  <dimension ref="A1:Q29"/>
  <sheetViews>
    <sheetView showGridLines="0" view="pageBreakPreview" zoomScaleNormal="100" zoomScaleSheetLayoutView="100" workbookViewId="0">
      <selection activeCell="J24" sqref="J24:K24"/>
    </sheetView>
  </sheetViews>
  <sheetFormatPr defaultColWidth="9" defaultRowHeight="13"/>
  <cols>
    <col min="1" max="1" width="2.6328125" style="137" customWidth="1"/>
    <col min="2" max="2" width="3.08984375" style="137" customWidth="1"/>
    <col min="3" max="4" width="15.6328125" style="137" customWidth="1"/>
    <col min="5" max="5" width="5.6328125" style="137" customWidth="1"/>
    <col min="6" max="6" width="6.453125" style="137" customWidth="1"/>
    <col min="7" max="8" width="9" style="137"/>
    <col min="9" max="9" width="4.453125" style="137" customWidth="1"/>
    <col min="10" max="11" width="9" style="137"/>
    <col min="12" max="12" width="4.453125" style="137" customWidth="1"/>
    <col min="13" max="13" width="9" style="137"/>
    <col min="14" max="14" width="7.08984375" style="137" customWidth="1"/>
    <col min="15" max="15" width="24.08984375" style="137" customWidth="1"/>
    <col min="16" max="16" width="12.6328125" style="137" customWidth="1"/>
    <col min="17" max="18" width="9" style="137"/>
    <col min="19" max="19" width="5.6328125" style="137" customWidth="1"/>
    <col min="20" max="16384" width="9" style="137"/>
  </cols>
  <sheetData>
    <row r="1" spans="1:15">
      <c r="A1" s="143" t="s">
        <v>227</v>
      </c>
      <c r="B1" s="143"/>
      <c r="C1" s="143"/>
      <c r="D1" s="143"/>
      <c r="E1" s="143"/>
      <c r="F1" s="143"/>
      <c r="G1" s="143"/>
      <c r="H1" s="143"/>
      <c r="I1" s="143"/>
      <c r="J1" s="143"/>
      <c r="K1" s="143"/>
      <c r="L1" s="143"/>
      <c r="M1" s="143"/>
      <c r="N1" s="143"/>
      <c r="O1" s="143"/>
    </row>
    <row r="2" spans="1:15" ht="6" customHeight="1">
      <c r="A2" s="143"/>
      <c r="B2" s="143"/>
      <c r="C2" s="143"/>
      <c r="D2" s="143"/>
      <c r="E2" s="143"/>
      <c r="F2" s="143"/>
      <c r="G2" s="143"/>
      <c r="H2" s="143"/>
      <c r="I2" s="143"/>
      <c r="J2" s="143"/>
      <c r="K2" s="143"/>
      <c r="L2" s="143"/>
      <c r="M2" s="143"/>
      <c r="N2" s="143"/>
      <c r="O2" s="143"/>
    </row>
    <row r="3" spans="1:15">
      <c r="B3" s="816" t="s">
        <v>481</v>
      </c>
      <c r="C3" s="816"/>
      <c r="D3" s="816"/>
      <c r="E3" s="816"/>
      <c r="F3" s="816"/>
      <c r="G3" s="816"/>
      <c r="H3" s="816"/>
      <c r="I3" s="816"/>
      <c r="J3" s="816"/>
      <c r="K3" s="816"/>
      <c r="L3" s="816"/>
      <c r="M3" s="816"/>
      <c r="N3" s="816"/>
      <c r="O3" s="816"/>
    </row>
    <row r="4" spans="1:15">
      <c r="B4" s="816" t="s">
        <v>388</v>
      </c>
      <c r="C4" s="816"/>
      <c r="D4" s="816"/>
      <c r="E4" s="816"/>
      <c r="F4" s="816"/>
      <c r="G4" s="816"/>
      <c r="H4" s="816"/>
      <c r="I4" s="816"/>
      <c r="J4" s="816"/>
      <c r="K4" s="816"/>
      <c r="L4" s="816"/>
      <c r="M4" s="816"/>
      <c r="N4" s="816"/>
      <c r="O4" s="816"/>
    </row>
    <row r="5" spans="1:15">
      <c r="B5" s="816" t="s">
        <v>146</v>
      </c>
      <c r="C5" s="816"/>
      <c r="D5" s="816"/>
      <c r="E5" s="816"/>
      <c r="F5" s="816"/>
      <c r="G5" s="816"/>
      <c r="H5" s="816"/>
      <c r="I5" s="816"/>
      <c r="J5" s="816"/>
      <c r="K5" s="816"/>
      <c r="L5" s="816"/>
      <c r="M5" s="816"/>
      <c r="N5" s="816"/>
      <c r="O5" s="816"/>
    </row>
    <row r="6" spans="1:15">
      <c r="B6" s="816" t="s">
        <v>374</v>
      </c>
      <c r="C6" s="816"/>
      <c r="D6" s="816"/>
      <c r="E6" s="816"/>
      <c r="F6" s="816"/>
      <c r="G6" s="816"/>
      <c r="H6" s="816"/>
      <c r="I6" s="816"/>
      <c r="J6" s="816"/>
      <c r="K6" s="816"/>
      <c r="L6" s="816"/>
      <c r="M6" s="816"/>
      <c r="N6" s="816"/>
      <c r="O6" s="816"/>
    </row>
    <row r="7" spans="1:15">
      <c r="B7" s="816" t="s">
        <v>503</v>
      </c>
      <c r="C7" s="816"/>
      <c r="D7" s="816"/>
      <c r="E7" s="816"/>
      <c r="F7" s="816"/>
      <c r="G7" s="816"/>
      <c r="H7" s="816"/>
      <c r="I7" s="816"/>
      <c r="J7" s="816"/>
      <c r="K7" s="816"/>
      <c r="L7" s="816"/>
      <c r="M7" s="816"/>
      <c r="N7" s="816"/>
      <c r="O7" s="816"/>
    </row>
    <row r="8" spans="1:15">
      <c r="B8" s="816" t="s">
        <v>382</v>
      </c>
      <c r="C8" s="816"/>
      <c r="D8" s="816"/>
      <c r="E8" s="816"/>
      <c r="F8" s="816"/>
      <c r="G8" s="816"/>
      <c r="H8" s="816"/>
      <c r="I8" s="816"/>
      <c r="J8" s="816"/>
      <c r="K8" s="816"/>
      <c r="L8" s="816"/>
      <c r="M8" s="816"/>
      <c r="N8" s="816"/>
      <c r="O8" s="816"/>
    </row>
    <row r="9" spans="1:15">
      <c r="B9" s="816" t="s">
        <v>375</v>
      </c>
      <c r="C9" s="816"/>
      <c r="D9" s="816"/>
      <c r="E9" s="816"/>
      <c r="F9" s="816"/>
      <c r="G9" s="816"/>
      <c r="H9" s="816"/>
      <c r="I9" s="816"/>
      <c r="J9" s="816"/>
      <c r="K9" s="816"/>
      <c r="L9" s="816"/>
      <c r="M9" s="816"/>
      <c r="N9" s="816"/>
      <c r="O9" s="816"/>
    </row>
    <row r="10" spans="1:15">
      <c r="B10" s="816" t="s">
        <v>376</v>
      </c>
      <c r="C10" s="816"/>
      <c r="D10" s="816"/>
      <c r="E10" s="816"/>
      <c r="F10" s="816"/>
      <c r="G10" s="816"/>
      <c r="H10" s="816"/>
      <c r="I10" s="816"/>
      <c r="J10" s="816"/>
      <c r="K10" s="816"/>
      <c r="L10" s="816"/>
      <c r="M10" s="816"/>
      <c r="N10" s="816"/>
      <c r="O10" s="816"/>
    </row>
    <row r="11" spans="1:15" ht="6" customHeight="1"/>
    <row r="12" spans="1:15">
      <c r="A12" s="143" t="s">
        <v>497</v>
      </c>
      <c r="B12" s="143"/>
      <c r="C12" s="143"/>
      <c r="D12" s="143"/>
      <c r="E12" s="143"/>
      <c r="F12" s="143"/>
      <c r="G12" s="143"/>
      <c r="H12" s="143"/>
      <c r="I12" s="143"/>
      <c r="J12" s="143"/>
      <c r="K12" s="143"/>
      <c r="L12" s="143"/>
      <c r="M12" s="143"/>
      <c r="N12" s="143"/>
      <c r="O12" s="143"/>
    </row>
    <row r="13" spans="1:15" s="134" customFormat="1" ht="13.5" customHeight="1">
      <c r="A13" s="223"/>
      <c r="B13" s="836" t="s">
        <v>321</v>
      </c>
      <c r="C13" s="838" t="s">
        <v>311</v>
      </c>
      <c r="D13" s="799" t="s">
        <v>310</v>
      </c>
      <c r="E13" s="799" t="s">
        <v>295</v>
      </c>
      <c r="F13" s="306" t="s">
        <v>129</v>
      </c>
      <c r="G13" s="799" t="s">
        <v>273</v>
      </c>
      <c r="H13" s="844" t="s">
        <v>377</v>
      </c>
      <c r="I13" s="847"/>
      <c r="J13" s="848" t="s">
        <v>316</v>
      </c>
      <c r="K13" s="845"/>
      <c r="L13" s="799" t="s">
        <v>61</v>
      </c>
      <c r="M13" s="799"/>
      <c r="N13" s="306" t="s">
        <v>141</v>
      </c>
      <c r="O13" s="828" t="s">
        <v>317</v>
      </c>
    </row>
    <row r="14" spans="1:15" s="134" customFormat="1" ht="13.5" customHeight="1">
      <c r="A14" s="223"/>
      <c r="B14" s="837"/>
      <c r="C14" s="839"/>
      <c r="D14" s="542"/>
      <c r="E14" s="542"/>
      <c r="F14" s="323" t="s">
        <v>482</v>
      </c>
      <c r="G14" s="542"/>
      <c r="H14" s="834" t="s">
        <v>379</v>
      </c>
      <c r="I14" s="835"/>
      <c r="J14" s="849"/>
      <c r="K14" s="846"/>
      <c r="L14" s="542"/>
      <c r="M14" s="542"/>
      <c r="N14" s="323" t="s">
        <v>483</v>
      </c>
      <c r="O14" s="829"/>
    </row>
    <row r="15" spans="1:15" ht="19.5" customHeight="1">
      <c r="B15" s="308">
        <v>1</v>
      </c>
      <c r="C15" s="155"/>
      <c r="D15" s="156"/>
      <c r="E15" s="133"/>
      <c r="F15" s="133"/>
      <c r="G15" s="156"/>
      <c r="H15" s="832"/>
      <c r="I15" s="833"/>
      <c r="J15" s="850"/>
      <c r="K15" s="851"/>
      <c r="L15" s="826"/>
      <c r="M15" s="826"/>
      <c r="N15" s="133"/>
      <c r="O15" s="225"/>
    </row>
    <row r="16" spans="1:15" ht="19.5" customHeight="1">
      <c r="B16" s="309">
        <v>2</v>
      </c>
      <c r="C16" s="152"/>
      <c r="D16" s="138"/>
      <c r="E16" s="119"/>
      <c r="F16" s="119"/>
      <c r="G16" s="138"/>
      <c r="H16" s="823"/>
      <c r="I16" s="824"/>
      <c r="J16" s="830"/>
      <c r="K16" s="831"/>
      <c r="L16" s="827"/>
      <c r="M16" s="827"/>
      <c r="N16" s="119"/>
      <c r="O16" s="220"/>
    </row>
    <row r="17" spans="1:17" ht="19.5" customHeight="1">
      <c r="B17" s="309">
        <v>3</v>
      </c>
      <c r="C17" s="152"/>
      <c r="D17" s="138"/>
      <c r="E17" s="119"/>
      <c r="F17" s="119"/>
      <c r="G17" s="138"/>
      <c r="H17" s="823"/>
      <c r="I17" s="824"/>
      <c r="J17" s="830"/>
      <c r="K17" s="831"/>
      <c r="L17" s="827"/>
      <c r="M17" s="827"/>
      <c r="N17" s="119"/>
      <c r="O17" s="220"/>
    </row>
    <row r="18" spans="1:17" ht="19.5" customHeight="1">
      <c r="B18" s="309">
        <v>4</v>
      </c>
      <c r="C18" s="152"/>
      <c r="D18" s="138"/>
      <c r="E18" s="119"/>
      <c r="F18" s="119"/>
      <c r="G18" s="138"/>
      <c r="H18" s="823"/>
      <c r="I18" s="824"/>
      <c r="J18" s="830"/>
      <c r="K18" s="831"/>
      <c r="L18" s="827"/>
      <c r="M18" s="827"/>
      <c r="N18" s="119"/>
      <c r="O18" s="220"/>
    </row>
    <row r="19" spans="1:17" ht="19.5" customHeight="1">
      <c r="B19" s="310">
        <v>5</v>
      </c>
      <c r="C19" s="153"/>
      <c r="D19" s="140"/>
      <c r="E19" s="118"/>
      <c r="F19" s="118"/>
      <c r="G19" s="140"/>
      <c r="H19" s="817"/>
      <c r="I19" s="818"/>
      <c r="J19" s="854"/>
      <c r="K19" s="855"/>
      <c r="L19" s="825"/>
      <c r="M19" s="825"/>
      <c r="N19" s="118"/>
      <c r="O19" s="224"/>
    </row>
    <row r="20" spans="1:17" ht="8.25" customHeight="1">
      <c r="B20" s="143"/>
    </row>
    <row r="21" spans="1:17" s="134" customFormat="1" ht="13.5" customHeight="1">
      <c r="A21" s="143" t="s">
        <v>498</v>
      </c>
      <c r="B21" s="143"/>
      <c r="C21" s="143"/>
      <c r="D21" s="143"/>
      <c r="E21" s="143"/>
      <c r="F21" s="143"/>
      <c r="G21" s="137"/>
      <c r="H21" s="137"/>
      <c r="I21" s="137"/>
      <c r="J21" s="137"/>
      <c r="K21" s="137"/>
      <c r="L21" s="137"/>
      <c r="M21" s="137"/>
      <c r="N21" s="137"/>
      <c r="O21" s="137"/>
      <c r="P21" s="18"/>
      <c r="Q21" s="18"/>
    </row>
    <row r="22" spans="1:17" s="134" customFormat="1" ht="13.5" customHeight="1">
      <c r="B22" s="836" t="s">
        <v>321</v>
      </c>
      <c r="C22" s="838" t="s">
        <v>311</v>
      </c>
      <c r="D22" s="799" t="s">
        <v>310</v>
      </c>
      <c r="E22" s="799" t="s">
        <v>295</v>
      </c>
      <c r="F22" s="306" t="s">
        <v>129</v>
      </c>
      <c r="G22" s="799" t="s">
        <v>273</v>
      </c>
      <c r="H22" s="844" t="s">
        <v>378</v>
      </c>
      <c r="I22" s="847"/>
      <c r="J22" s="844" t="s">
        <v>318</v>
      </c>
      <c r="K22" s="845"/>
      <c r="L22" s="840" t="s">
        <v>130</v>
      </c>
      <c r="M22" s="840"/>
      <c r="N22" s="306" t="s">
        <v>131</v>
      </c>
      <c r="O22" s="852" t="s">
        <v>132</v>
      </c>
      <c r="P22" s="18"/>
      <c r="Q22" s="18"/>
    </row>
    <row r="23" spans="1:17" ht="13.5" customHeight="1">
      <c r="B23" s="837"/>
      <c r="C23" s="839"/>
      <c r="D23" s="542"/>
      <c r="E23" s="542"/>
      <c r="F23" s="323" t="s">
        <v>482</v>
      </c>
      <c r="G23" s="542"/>
      <c r="H23" s="834" t="s">
        <v>380</v>
      </c>
      <c r="I23" s="835"/>
      <c r="J23" s="834"/>
      <c r="K23" s="846"/>
      <c r="L23" s="841"/>
      <c r="M23" s="841"/>
      <c r="N23" s="323" t="s">
        <v>482</v>
      </c>
      <c r="O23" s="853"/>
      <c r="P23" s="142"/>
      <c r="Q23" s="142"/>
    </row>
    <row r="24" spans="1:17" ht="19.5" customHeight="1">
      <c r="B24" s="308">
        <v>1</v>
      </c>
      <c r="C24" s="155"/>
      <c r="D24" s="156"/>
      <c r="E24" s="133"/>
      <c r="F24" s="133"/>
      <c r="G24" s="156"/>
      <c r="H24" s="832"/>
      <c r="I24" s="833"/>
      <c r="J24" s="842"/>
      <c r="K24" s="843"/>
      <c r="L24" s="832"/>
      <c r="M24" s="833"/>
      <c r="N24" s="133"/>
      <c r="O24" s="157"/>
      <c r="P24" s="142"/>
      <c r="Q24" s="142"/>
    </row>
    <row r="25" spans="1:17" ht="19.5" customHeight="1">
      <c r="B25" s="309">
        <v>2</v>
      </c>
      <c r="C25" s="152"/>
      <c r="D25" s="138"/>
      <c r="E25" s="119"/>
      <c r="F25" s="119"/>
      <c r="G25" s="138"/>
      <c r="H25" s="823"/>
      <c r="I25" s="824"/>
      <c r="J25" s="821"/>
      <c r="K25" s="822"/>
      <c r="L25" s="823"/>
      <c r="M25" s="824"/>
      <c r="N25" s="119"/>
      <c r="O25" s="139"/>
      <c r="P25" s="142"/>
      <c r="Q25" s="142"/>
    </row>
    <row r="26" spans="1:17" ht="19.5" customHeight="1">
      <c r="B26" s="309">
        <v>3</v>
      </c>
      <c r="C26" s="152"/>
      <c r="D26" s="138"/>
      <c r="E26" s="119"/>
      <c r="F26" s="119"/>
      <c r="G26" s="138"/>
      <c r="H26" s="823"/>
      <c r="I26" s="824"/>
      <c r="J26" s="821"/>
      <c r="K26" s="822"/>
      <c r="L26" s="823"/>
      <c r="M26" s="824"/>
      <c r="N26" s="119"/>
      <c r="O26" s="139"/>
      <c r="P26" s="142"/>
      <c r="Q26" s="142"/>
    </row>
    <row r="27" spans="1:17" ht="19.5" customHeight="1">
      <c r="B27" s="309">
        <v>4</v>
      </c>
      <c r="C27" s="152"/>
      <c r="D27" s="138"/>
      <c r="E27" s="119"/>
      <c r="F27" s="119"/>
      <c r="G27" s="138"/>
      <c r="H27" s="823"/>
      <c r="I27" s="824"/>
      <c r="J27" s="821"/>
      <c r="K27" s="822"/>
      <c r="L27" s="823"/>
      <c r="M27" s="824"/>
      <c r="N27" s="119"/>
      <c r="O27" s="139"/>
      <c r="P27" s="142"/>
      <c r="Q27" s="142"/>
    </row>
    <row r="28" spans="1:17" ht="19.5" customHeight="1">
      <c r="B28" s="310">
        <v>5</v>
      </c>
      <c r="C28" s="153"/>
      <c r="D28" s="140"/>
      <c r="E28" s="118"/>
      <c r="F28" s="118"/>
      <c r="G28" s="140"/>
      <c r="H28" s="817"/>
      <c r="I28" s="818"/>
      <c r="J28" s="819"/>
      <c r="K28" s="820"/>
      <c r="L28" s="817"/>
      <c r="M28" s="818"/>
      <c r="N28" s="118"/>
      <c r="O28" s="141"/>
      <c r="P28" s="142"/>
      <c r="Q28" s="142"/>
    </row>
    <row r="29" spans="1:17" ht="5.25" customHeight="1">
      <c r="B29" s="311"/>
      <c r="C29" s="142"/>
      <c r="D29" s="142"/>
      <c r="E29" s="18"/>
      <c r="F29" s="18"/>
      <c r="G29" s="142"/>
      <c r="H29" s="142"/>
      <c r="I29" s="142"/>
      <c r="J29" s="142"/>
      <c r="K29" s="142"/>
      <c r="L29" s="142"/>
      <c r="M29" s="142"/>
      <c r="N29" s="18"/>
      <c r="O29" s="142"/>
    </row>
  </sheetData>
  <mergeCells count="58">
    <mergeCell ref="B22:B23"/>
    <mergeCell ref="C22:C23"/>
    <mergeCell ref="D22:D23"/>
    <mergeCell ref="E22:E23"/>
    <mergeCell ref="L16:M16"/>
    <mergeCell ref="O22:O23"/>
    <mergeCell ref="G22:G23"/>
    <mergeCell ref="H17:I17"/>
    <mergeCell ref="H18:I18"/>
    <mergeCell ref="H19:I19"/>
    <mergeCell ref="J19:K19"/>
    <mergeCell ref="B13:B14"/>
    <mergeCell ref="C13:C14"/>
    <mergeCell ref="D13:D14"/>
    <mergeCell ref="E13:E14"/>
    <mergeCell ref="L24:M24"/>
    <mergeCell ref="L22:M23"/>
    <mergeCell ref="J24:K24"/>
    <mergeCell ref="H24:I24"/>
    <mergeCell ref="J22:K23"/>
    <mergeCell ref="H22:I22"/>
    <mergeCell ref="J13:K14"/>
    <mergeCell ref="J15:K15"/>
    <mergeCell ref="G13:G14"/>
    <mergeCell ref="J16:K16"/>
    <mergeCell ref="H13:I13"/>
    <mergeCell ref="H14:I14"/>
    <mergeCell ref="J27:K27"/>
    <mergeCell ref="L18:M18"/>
    <mergeCell ref="J26:K26"/>
    <mergeCell ref="H15:I15"/>
    <mergeCell ref="H16:I16"/>
    <mergeCell ref="L25:M25"/>
    <mergeCell ref="H25:I25"/>
    <mergeCell ref="L26:M26"/>
    <mergeCell ref="H23:I23"/>
    <mergeCell ref="L28:M28"/>
    <mergeCell ref="J28:K28"/>
    <mergeCell ref="H28:I28"/>
    <mergeCell ref="B9:O9"/>
    <mergeCell ref="B10:O10"/>
    <mergeCell ref="J25:K25"/>
    <mergeCell ref="H26:I26"/>
    <mergeCell ref="L19:M19"/>
    <mergeCell ref="H27:I27"/>
    <mergeCell ref="L15:M15"/>
    <mergeCell ref="L17:M17"/>
    <mergeCell ref="O13:O14"/>
    <mergeCell ref="L13:M14"/>
    <mergeCell ref="L27:M27"/>
    <mergeCell ref="J17:K17"/>
    <mergeCell ref="J18:K18"/>
    <mergeCell ref="B8:O8"/>
    <mergeCell ref="B3:O3"/>
    <mergeCell ref="B4:O4"/>
    <mergeCell ref="B5:O5"/>
    <mergeCell ref="B6:O6"/>
    <mergeCell ref="B7:O7"/>
  </mergeCells>
  <phoneticPr fontId="3"/>
  <conditionalFormatting sqref="C15:O19 C24:O28">
    <cfRule type="cellIs" dxfId="48" priority="1" stopIfTrue="1" operator="equal">
      <formula>""</formula>
    </cfRule>
  </conditionalFormatting>
  <dataValidations count="1">
    <dataValidation type="list" allowBlank="1" showInputMessage="1" showErrorMessage="1" sqref="F15:F19 N15:N19 F24:F28 N24:N28" xr:uid="{00000000-0002-0000-0800-000000000000}">
      <formula1>"○,－"</formula1>
    </dataValidation>
  </dataValidations>
  <printOptions horizontalCentered="1"/>
  <pageMargins left="0.39370078740157483" right="0.39370078740157483" top="0.78740157480314965" bottom="0.39370078740157483" header="0.39370078740157483" footer="0.39370078740157483"/>
  <pageSetup paperSize="9" orientation="landscape" r:id="rId1"/>
  <headerFooter alignWithMargins="0">
    <oddHeader>&amp;L保育所</oddHeader>
    <oddFooter>&amp;C７ページ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19</vt:i4>
      </vt:variant>
    </vt:vector>
  </HeadingPairs>
  <TitlesOfParts>
    <vt:vector size="49" baseType="lpstr">
      <vt:lpstr>表紙</vt:lpstr>
      <vt:lpstr>目次</vt:lpstr>
      <vt:lpstr>1(1)</vt:lpstr>
      <vt:lpstr>1(2)</vt:lpstr>
      <vt:lpstr>2</vt:lpstr>
      <vt:lpstr>3(1)</vt:lpstr>
      <vt:lpstr>3(2)(3)</vt:lpstr>
      <vt:lpstr>4</vt:lpstr>
      <vt:lpstr>5(1)(2)</vt:lpstr>
      <vt:lpstr>5(3)</vt:lpstr>
      <vt:lpstr>6(1)</vt:lpstr>
      <vt:lpstr>6記入要領</vt:lpstr>
      <vt:lpstr>6(2)</vt:lpstr>
      <vt:lpstr>7(1),(2)</vt:lpstr>
      <vt:lpstr>7(3)</vt:lpstr>
      <vt:lpstr>8(1)</vt:lpstr>
      <vt:lpstr>8(2)</vt:lpstr>
      <vt:lpstr>8(3)</vt:lpstr>
      <vt:lpstr>8(4)</vt:lpstr>
      <vt:lpstr>8(5)(6)</vt:lpstr>
      <vt:lpstr>9</vt:lpstr>
      <vt:lpstr>10</vt:lpstr>
      <vt:lpstr>11(1),(2)(3)</vt:lpstr>
      <vt:lpstr>11(4)</vt:lpstr>
      <vt:lpstr>12,13</vt:lpstr>
      <vt:lpstr>14</vt:lpstr>
      <vt:lpstr>15(1)~(3)</vt:lpstr>
      <vt:lpstr>15(4)~(6)</vt:lpstr>
      <vt:lpstr>15(7)、(8)</vt:lpstr>
      <vt:lpstr>16</vt:lpstr>
      <vt:lpstr>'1(1)'!Print_Area</vt:lpstr>
      <vt:lpstr>'1(2)'!Print_Area</vt:lpstr>
      <vt:lpstr>'10'!Print_Area</vt:lpstr>
      <vt:lpstr>'11(1),(2)(3)'!Print_Area</vt:lpstr>
      <vt:lpstr>'14'!Print_Area</vt:lpstr>
      <vt:lpstr>'15(1)~(3)'!Print_Area</vt:lpstr>
      <vt:lpstr>'15(4)~(6)'!Print_Area</vt:lpstr>
      <vt:lpstr>'16'!Print_Area</vt:lpstr>
      <vt:lpstr>'2'!Print_Area</vt:lpstr>
      <vt:lpstr>'3(1)'!Print_Area</vt:lpstr>
      <vt:lpstr>'3(2)(3)'!Print_Area</vt:lpstr>
      <vt:lpstr>'4'!Print_Area</vt:lpstr>
      <vt:lpstr>'5(1)(2)'!Print_Area</vt:lpstr>
      <vt:lpstr>'5(3)'!Print_Area</vt:lpstr>
      <vt:lpstr>'6(1)'!Print_Area</vt:lpstr>
      <vt:lpstr>'6(2)'!Print_Area</vt:lpstr>
      <vt:lpstr>'6記入要領'!Print_Area</vt:lpstr>
      <vt:lpstr>'8(1)'!Print_Area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馬目　悠香</dc:creator>
  <cp:lastModifiedBy>星　剛貴</cp:lastModifiedBy>
  <cp:lastPrinted>2022-10-13T05:14:04Z</cp:lastPrinted>
  <dcterms:created xsi:type="dcterms:W3CDTF">2004-05-11T06:08:12Z</dcterms:created>
  <dcterms:modified xsi:type="dcterms:W3CDTF">2025-09-05T02:47:47Z</dcterms:modified>
</cp:coreProperties>
</file>