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2_事業所指定関係\00　指定申請書類関係（様式等）\★総合支援法関係様式（令和３年４月報酬改定以降）\"/>
    </mc:Choice>
  </mc:AlternateContent>
  <bookViews>
    <workbookView xWindow="0" yWindow="0" windowWidth="23040" windowHeight="9096" firstSheet="4" activeTab="5"/>
  </bookViews>
  <sheets>
    <sheet name="様式14-2" sheetId="2" r:id="rId1"/>
    <sheet name="様式14-2(別紙)" sheetId="3" r:id="rId2"/>
    <sheet name="様式14-3" sheetId="1" r:id="rId3"/>
    <sheet name="様式14-3添付資料（生活介護・施設入所支援）" sheetId="21" r:id="rId4"/>
    <sheet name="様式14-3添付資料（ＧＨ）" sheetId="20" r:id="rId5"/>
    <sheet name="様式14-3添付資料（ＧＨ） (日中サービス支援型)" sheetId="22" r:id="rId6"/>
    <sheet name="様式14-4①" sheetId="7" r:id="rId7"/>
    <sheet name="様式14-4②" sheetId="8" r:id="rId8"/>
    <sheet name="様式14-4③" sheetId="9" r:id="rId9"/>
    <sheet name="様式14-4④" sheetId="10" r:id="rId10"/>
    <sheet name="様式14-5①" sheetId="11" r:id="rId11"/>
    <sheet name="様式14-５②" sheetId="12" r:id="rId12"/>
    <sheet name="様式14-6①" sheetId="13" r:id="rId13"/>
    <sheet name="様式14-6②" sheetId="14" r:id="rId14"/>
    <sheet name="様式14-７①" sheetId="15" r:id="rId15"/>
    <sheet name="様式14-7②" sheetId="16" r:id="rId16"/>
    <sheet name="様式14-7③" sheetId="17" r:id="rId17"/>
    <sheet name="様式14-8" sheetId="18" r:id="rId18"/>
    <sheet name="様式14-9" sheetId="19" r:id="rId19"/>
  </sheets>
  <definedNames>
    <definedName name="_xlnm.Print_Area" localSheetId="0">'様式14-2'!$A$1:$AX$35</definedName>
    <definedName name="_xlnm.Print_Area" localSheetId="1">'様式14-2(別紙)'!$A$1:$E$24</definedName>
    <definedName name="_xlnm.Print_Area" localSheetId="2">'様式14-3'!$A$1:$E$40</definedName>
    <definedName name="_xlnm.Print_Area" localSheetId="4">'様式14-3添付資料（ＧＨ）'!$A$1:$H$36</definedName>
    <definedName name="_xlnm.Print_Area" localSheetId="5">'様式14-3添付資料（ＧＨ） (日中サービス支援型)'!$A$1:$H$36</definedName>
    <definedName name="_xlnm.Print_Area" localSheetId="3">'様式14-3添付資料（生活介護・施設入所支援）'!$A$1:$U$33</definedName>
    <definedName name="_xlnm.Print_Area" localSheetId="6">'様式14-4①'!$A$1:$AL$56</definedName>
    <definedName name="_xlnm.Print_Area" localSheetId="8">'様式14-4③'!$A$1:$AL$55</definedName>
    <definedName name="_xlnm.Print_Area" localSheetId="10">'様式14-5①'!$A$1:$AL$37</definedName>
    <definedName name="_xlnm.Print_Area" localSheetId="12">'様式14-6①'!$A$1:$AL$50</definedName>
    <definedName name="_xlnm.Print_Area" localSheetId="13">'様式14-6②'!$B$1:$G$20</definedName>
    <definedName name="_xlnm.Print_Area" localSheetId="17">'様式14-8'!$A$1:$F$20</definedName>
    <definedName name="_xlnm.Print_Area" localSheetId="18">'様式14-9'!$A$1:$G$20</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22" l="1"/>
  <c r="E24" i="22"/>
  <c r="E23" i="22"/>
  <c r="E22" i="22"/>
  <c r="J33" i="22"/>
  <c r="G33" i="22"/>
  <c r="J32" i="22"/>
  <c r="G32" i="22"/>
  <c r="J31" i="22"/>
  <c r="G31" i="22"/>
  <c r="J30" i="22"/>
  <c r="G30" i="22"/>
  <c r="H19" i="22"/>
  <c r="A17" i="22"/>
  <c r="G34" i="22" l="1"/>
  <c r="H36" i="22" s="1"/>
  <c r="J34" i="22"/>
  <c r="J33" i="20"/>
  <c r="J32" i="20"/>
  <c r="J31" i="20"/>
  <c r="J30" i="20"/>
  <c r="J34" i="20" l="1"/>
  <c r="G33" i="20" l="1"/>
  <c r="G32" i="20"/>
  <c r="G31" i="20"/>
  <c r="G30" i="20"/>
  <c r="G34" i="20" l="1"/>
  <c r="R5" i="21"/>
  <c r="R6" i="21"/>
  <c r="R7" i="21"/>
  <c r="R8" i="21"/>
  <c r="R9" i="21"/>
  <c r="F10" i="21"/>
  <c r="F12" i="21" s="1"/>
  <c r="F15" i="21" s="1"/>
  <c r="G10" i="21"/>
  <c r="G12" i="21" s="1"/>
  <c r="G15" i="21" s="1"/>
  <c r="H10" i="21"/>
  <c r="H12" i="21" s="1"/>
  <c r="H15" i="21" s="1"/>
  <c r="I10" i="21"/>
  <c r="J10" i="21"/>
  <c r="K10" i="21"/>
  <c r="L10" i="21"/>
  <c r="M10" i="21"/>
  <c r="M12" i="21" s="1"/>
  <c r="M15" i="21" s="1"/>
  <c r="N10" i="21"/>
  <c r="N12" i="21" s="1"/>
  <c r="N15" i="21" s="1"/>
  <c r="O10" i="21"/>
  <c r="O12" i="21" s="1"/>
  <c r="O15" i="21" s="1"/>
  <c r="P10" i="21"/>
  <c r="P12" i="21" s="1"/>
  <c r="P15" i="21" s="1"/>
  <c r="Q10" i="21"/>
  <c r="R11" i="21"/>
  <c r="I12" i="21"/>
  <c r="J12" i="21"/>
  <c r="J15" i="21" s="1"/>
  <c r="K12" i="21"/>
  <c r="K15" i="21" s="1"/>
  <c r="L12" i="21"/>
  <c r="L15" i="21" s="1"/>
  <c r="Q12" i="21"/>
  <c r="R13" i="21"/>
  <c r="R14" i="21"/>
  <c r="I15" i="21"/>
  <c r="Q15" i="21"/>
  <c r="R16" i="21"/>
  <c r="R20" i="21"/>
  <c r="U20" i="21" s="1"/>
  <c r="R21" i="21"/>
  <c r="R22" i="21"/>
  <c r="R23" i="21"/>
  <c r="F24" i="21"/>
  <c r="G24" i="21"/>
  <c r="H24" i="21"/>
  <c r="I24" i="21"/>
  <c r="I29" i="21" s="1"/>
  <c r="I32" i="21" s="1"/>
  <c r="J24" i="21"/>
  <c r="K24" i="21"/>
  <c r="L24" i="21"/>
  <c r="M24" i="21"/>
  <c r="N24" i="21"/>
  <c r="O24" i="21"/>
  <c r="P24" i="21"/>
  <c r="Q24" i="21"/>
  <c r="Q29" i="21" s="1"/>
  <c r="Q32" i="21" s="1"/>
  <c r="R24" i="21"/>
  <c r="R25" i="21"/>
  <c r="R28" i="21" s="1"/>
  <c r="R29" i="21" s="1"/>
  <c r="R32" i="21" s="1"/>
  <c r="R26" i="21"/>
  <c r="R27" i="21"/>
  <c r="F28" i="21"/>
  <c r="F29" i="21" s="1"/>
  <c r="F32" i="21" s="1"/>
  <c r="G28" i="21"/>
  <c r="G29" i="21" s="1"/>
  <c r="G32" i="21" s="1"/>
  <c r="H28" i="21"/>
  <c r="H29" i="21" s="1"/>
  <c r="H32" i="21" s="1"/>
  <c r="I28" i="21"/>
  <c r="J28" i="21"/>
  <c r="K28" i="21"/>
  <c r="L28" i="21"/>
  <c r="M28" i="21"/>
  <c r="M29" i="21" s="1"/>
  <c r="M32" i="21" s="1"/>
  <c r="N28" i="21"/>
  <c r="N29" i="21" s="1"/>
  <c r="N32" i="21" s="1"/>
  <c r="O28" i="21"/>
  <c r="O29" i="21" s="1"/>
  <c r="O32" i="21" s="1"/>
  <c r="P28" i="21"/>
  <c r="P29" i="21" s="1"/>
  <c r="P32" i="21" s="1"/>
  <c r="Q28" i="21"/>
  <c r="J29" i="21"/>
  <c r="J32" i="21" s="1"/>
  <c r="K29" i="21"/>
  <c r="K32" i="21" s="1"/>
  <c r="L29" i="21"/>
  <c r="L32" i="21" s="1"/>
  <c r="W29" i="21"/>
  <c r="R30" i="21"/>
  <c r="R31" i="21"/>
  <c r="R33" i="21"/>
  <c r="V25" i="21" l="1"/>
  <c r="S20" i="21"/>
  <c r="W30" i="21" s="1"/>
  <c r="AA25" i="21"/>
  <c r="R10" i="21"/>
  <c r="U5" i="21" s="1"/>
  <c r="A17" i="20"/>
  <c r="E22" i="20" s="1"/>
  <c r="H36" i="20"/>
  <c r="E17" i="20" l="1"/>
  <c r="H19" i="20" s="1"/>
  <c r="Z10" i="21"/>
  <c r="AB10" i="21"/>
  <c r="S5" i="21"/>
  <c r="V10" i="21"/>
  <c r="R12" i="21"/>
  <c r="R15" i="21" s="1"/>
  <c r="E24" i="20"/>
  <c r="E23" i="20"/>
  <c r="I12" i="12"/>
  <c r="I22" i="12"/>
  <c r="T36" i="12"/>
  <c r="U12" i="12" s="1"/>
  <c r="U49" i="12" s="1"/>
  <c r="K38" i="12"/>
  <c r="S38" i="12"/>
  <c r="U40" i="12"/>
  <c r="U46" i="12"/>
  <c r="U47" i="12"/>
  <c r="U50" i="12"/>
  <c r="H56" i="12"/>
  <c r="I32" i="12" s="1"/>
  <c r="U48" i="12" s="1"/>
  <c r="B58" i="12"/>
  <c r="G58" i="12"/>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K54" i="12" l="1"/>
  <c r="AS10" i="2"/>
  <c r="AT10" i="2" s="1"/>
  <c r="AU10" i="2"/>
  <c r="AS11" i="2"/>
  <c r="AT11" i="2"/>
  <c r="AU11" i="2"/>
  <c r="AS12" i="2"/>
  <c r="AT12" i="2"/>
  <c r="AU12" i="2"/>
  <c r="AS13" i="2"/>
  <c r="AT13" i="2"/>
  <c r="AU13" i="2"/>
  <c r="AS14" i="2"/>
  <c r="AT14" i="2"/>
  <c r="AU14" i="2"/>
  <c r="AS15" i="2"/>
  <c r="AT15" i="2"/>
  <c r="AU15" i="2"/>
  <c r="AS16" i="2"/>
  <c r="AT16" i="2" s="1"/>
  <c r="AU16" i="2"/>
  <c r="AS17" i="2"/>
  <c r="AT17" i="2"/>
  <c r="AU17" i="2"/>
  <c r="AS18" i="2"/>
  <c r="AT18" i="2" s="1"/>
  <c r="AU18" i="2"/>
  <c r="AS19" i="2"/>
  <c r="AT19" i="2"/>
  <c r="AU19" i="2"/>
  <c r="Q20" i="2"/>
  <c r="R20" i="2"/>
  <c r="S20" i="2"/>
  <c r="T20" i="2"/>
  <c r="U20" i="2"/>
  <c r="V20" i="2"/>
  <c r="W20" i="2"/>
  <c r="X20" i="2"/>
  <c r="Y20" i="2"/>
  <c r="Z20" i="2"/>
  <c r="AA20" i="2"/>
  <c r="AB20" i="2"/>
  <c r="AC20" i="2"/>
  <c r="AD20" i="2"/>
  <c r="AE20" i="2"/>
  <c r="AF20" i="2"/>
  <c r="AG20" i="2"/>
  <c r="AH20" i="2"/>
  <c r="AI20" i="2"/>
  <c r="AJ20" i="2"/>
  <c r="AK20" i="2"/>
  <c r="AL20" i="2"/>
  <c r="AM20" i="2"/>
  <c r="AN20" i="2"/>
  <c r="AO20" i="2"/>
  <c r="AP20" i="2"/>
  <c r="AQ20" i="2"/>
  <c r="AR20" i="2"/>
  <c r="AU20" i="2"/>
  <c r="AS21" i="2"/>
  <c r="AS20" i="2" l="1"/>
  <c r="AT20" i="2" s="1"/>
</calcChain>
</file>

<file path=xl/comments1.xml><?xml version="1.0" encoding="utf-8"?>
<comments xmlns="http://schemas.openxmlformats.org/spreadsheetml/2006/main">
  <authors>
    <author xml:space="preserve"> </author>
  </authors>
  <commentList>
    <comment ref="F5" authorId="0" shapeId="0">
      <text>
        <r>
          <rPr>
            <b/>
            <sz val="9"/>
            <color indexed="8"/>
            <rFont val="ＭＳ Ｐゴシック"/>
            <family val="3"/>
            <charset val="128"/>
          </rPr>
          <t>(例)区分ごとの利用者の、実利用日数月計
（Aさん20日+Ｂさん20日=40日）</t>
        </r>
      </text>
    </comment>
  </commentList>
</comments>
</file>

<file path=xl/sharedStrings.xml><?xml version="1.0" encoding="utf-8"?>
<sst xmlns="http://schemas.openxmlformats.org/spreadsheetml/2006/main" count="784" uniqueCount="452">
  <si>
    <t>（参考様式14-3）</t>
    <rPh sb="1" eb="3">
      <t>サンコウ</t>
    </rPh>
    <rPh sb="3" eb="5">
      <t>ヨウシキ</t>
    </rPh>
    <phoneticPr fontId="3"/>
  </si>
  <si>
    <t>平均利用者数算定シート</t>
    <rPh sb="0" eb="2">
      <t>ヘイキン</t>
    </rPh>
    <rPh sb="2" eb="5">
      <t>リヨウシャ</t>
    </rPh>
    <rPh sb="5" eb="6">
      <t>スウ</t>
    </rPh>
    <rPh sb="6" eb="8">
      <t>サンテイ</t>
    </rPh>
    <phoneticPr fontId="3"/>
  </si>
  <si>
    <t>事業所名</t>
    <rPh sb="0" eb="3">
      <t>ジギョウショ</t>
    </rPh>
    <rPh sb="3" eb="4">
      <t>メイ</t>
    </rPh>
    <phoneticPr fontId="3"/>
  </si>
  <si>
    <t>サービス種別</t>
    <rPh sb="4" eb="6">
      <t>シュベツ</t>
    </rPh>
    <phoneticPr fontId="3"/>
  </si>
  <si>
    <t>定員</t>
    <rPh sb="0" eb="2">
      <t>テイイン</t>
    </rPh>
    <phoneticPr fontId="3"/>
  </si>
  <si>
    <t>指定年月日</t>
    <rPh sb="0" eb="2">
      <t>シテイ</t>
    </rPh>
    <rPh sb="2" eb="5">
      <t>ネンガッピ</t>
    </rPh>
    <phoneticPr fontId="3"/>
  </si>
  <si>
    <t>１．新規指定又は定員増の時点から６月未満の場合</t>
    <rPh sb="2" eb="4">
      <t>シンキ</t>
    </rPh>
    <rPh sb="4" eb="6">
      <t>シテイ</t>
    </rPh>
    <rPh sb="6" eb="7">
      <t>マタ</t>
    </rPh>
    <rPh sb="8" eb="10">
      <t>テイイン</t>
    </rPh>
    <rPh sb="10" eb="11">
      <t>ゾウ</t>
    </rPh>
    <rPh sb="12" eb="14">
      <t>ジテン</t>
    </rPh>
    <rPh sb="17" eb="18">
      <t>ツキ</t>
    </rPh>
    <rPh sb="18" eb="20">
      <t>ミマン</t>
    </rPh>
    <rPh sb="21" eb="23">
      <t>バアイ</t>
    </rPh>
    <phoneticPr fontId="3"/>
  </si>
  <si>
    <t>利用者数</t>
    <rPh sb="0" eb="3">
      <t>リヨウシャ</t>
    </rPh>
    <rPh sb="3" eb="4">
      <t>スウ</t>
    </rPh>
    <phoneticPr fontId="3"/>
  </si>
  <si>
    <t>算定式
　定員×90％（小数点第２位以下切り上げ）</t>
    <rPh sb="0" eb="2">
      <t>サンテイ</t>
    </rPh>
    <rPh sb="2" eb="3">
      <t>シキ</t>
    </rPh>
    <rPh sb="5" eb="7">
      <t>テイイン</t>
    </rPh>
    <rPh sb="12" eb="15">
      <t>ショウスウテン</t>
    </rPh>
    <rPh sb="15" eb="16">
      <t>ダイ</t>
    </rPh>
    <rPh sb="17" eb="18">
      <t>イ</t>
    </rPh>
    <rPh sb="18" eb="20">
      <t>イカ</t>
    </rPh>
    <rPh sb="20" eb="21">
      <t>キ</t>
    </rPh>
    <rPh sb="22" eb="23">
      <t>ア</t>
    </rPh>
    <phoneticPr fontId="3"/>
  </si>
  <si>
    <t>２．１以外の場合</t>
    <rPh sb="3" eb="5">
      <t>イガイ</t>
    </rPh>
    <rPh sb="6" eb="8">
      <t>バアイ</t>
    </rPh>
    <phoneticPr fontId="3"/>
  </si>
  <si>
    <t>開所日数</t>
    <rPh sb="0" eb="2">
      <t>カイショ</t>
    </rPh>
    <rPh sb="2" eb="4">
      <t>ニッスウ</t>
    </rPh>
    <phoneticPr fontId="3"/>
  </si>
  <si>
    <t>利用者延べ日数</t>
    <rPh sb="0" eb="3">
      <t>リヨウシャ</t>
    </rPh>
    <rPh sb="3" eb="4">
      <t>ノ</t>
    </rPh>
    <rPh sb="5" eb="7">
      <t>ニッスウ</t>
    </rPh>
    <phoneticPr fontId="3"/>
  </si>
  <si>
    <t>４月</t>
    <rPh sb="1" eb="2">
      <t>ガツ</t>
    </rPh>
    <phoneticPr fontId="3"/>
  </si>
  <si>
    <t>５月</t>
  </si>
  <si>
    <t>６月</t>
  </si>
  <si>
    <t>７月</t>
  </si>
  <si>
    <t>８月</t>
  </si>
  <si>
    <t>９月</t>
  </si>
  <si>
    <t>１０月</t>
  </si>
  <si>
    <t>１１月</t>
  </si>
  <si>
    <t>１２月</t>
  </si>
  <si>
    <t>１月</t>
  </si>
  <si>
    <t>２月</t>
  </si>
  <si>
    <t>３月</t>
  </si>
  <si>
    <t>合計</t>
    <rPh sb="0" eb="2">
      <t>ゴウケイ</t>
    </rPh>
    <phoneticPr fontId="3"/>
  </si>
  <si>
    <t>平均利用者数</t>
    <rPh sb="0" eb="2">
      <t>ヘイキン</t>
    </rPh>
    <rPh sb="2" eb="5">
      <t>リヨウシャ</t>
    </rPh>
    <rPh sb="5" eb="6">
      <t>スウ</t>
    </rPh>
    <phoneticPr fontId="3"/>
  </si>
  <si>
    <t>算定式
　②÷①（小数点第２位以下切り上げ）</t>
    <rPh sb="0" eb="2">
      <t>サンテイ</t>
    </rPh>
    <rPh sb="2" eb="3">
      <t>シキ</t>
    </rPh>
    <phoneticPr fontId="3"/>
  </si>
  <si>
    <t>※新規指定又は定員増の時点から６月以上１年未満</t>
    <rPh sb="1" eb="3">
      <t>シンキ</t>
    </rPh>
    <rPh sb="3" eb="5">
      <t>シテイ</t>
    </rPh>
    <rPh sb="5" eb="6">
      <t>マタ</t>
    </rPh>
    <rPh sb="7" eb="9">
      <t>テイイン</t>
    </rPh>
    <rPh sb="9" eb="10">
      <t>ゾウ</t>
    </rPh>
    <rPh sb="11" eb="13">
      <t>ジテン</t>
    </rPh>
    <rPh sb="16" eb="17">
      <t>ツキ</t>
    </rPh>
    <rPh sb="17" eb="19">
      <t>イジョウ</t>
    </rPh>
    <rPh sb="20" eb="21">
      <t>ネン</t>
    </rPh>
    <rPh sb="21" eb="23">
      <t>ミマン</t>
    </rPh>
    <phoneticPr fontId="3"/>
  </si>
  <si>
    <t>　 直近の６ヵ月における利用者の延べ数÷６月間の開所日数</t>
    <rPh sb="2" eb="4">
      <t>チョッキン</t>
    </rPh>
    <rPh sb="7" eb="8">
      <t>ゲツ</t>
    </rPh>
    <rPh sb="12" eb="15">
      <t>リヨウシャ</t>
    </rPh>
    <rPh sb="16" eb="17">
      <t>ノ</t>
    </rPh>
    <rPh sb="18" eb="19">
      <t>スウ</t>
    </rPh>
    <rPh sb="21" eb="22">
      <t>ツキ</t>
    </rPh>
    <rPh sb="22" eb="23">
      <t>カン</t>
    </rPh>
    <rPh sb="24" eb="26">
      <t>カイショ</t>
    </rPh>
    <rPh sb="26" eb="28">
      <t>ニッスウ</t>
    </rPh>
    <phoneticPr fontId="3"/>
  </si>
  <si>
    <t>※新規指定又は定員増の時点から１年以上</t>
    <rPh sb="1" eb="3">
      <t>シンキ</t>
    </rPh>
    <rPh sb="3" eb="5">
      <t>シテイ</t>
    </rPh>
    <rPh sb="5" eb="6">
      <t>マタ</t>
    </rPh>
    <rPh sb="7" eb="9">
      <t>テイイン</t>
    </rPh>
    <rPh sb="9" eb="10">
      <t>ゾウ</t>
    </rPh>
    <rPh sb="11" eb="13">
      <t>ジテン</t>
    </rPh>
    <rPh sb="16" eb="17">
      <t>ネン</t>
    </rPh>
    <rPh sb="17" eb="19">
      <t>イジョウ</t>
    </rPh>
    <phoneticPr fontId="3"/>
  </si>
  <si>
    <t>　 直近１年間における利用者の延べ数÷１年間の開所日数</t>
    <rPh sb="2" eb="4">
      <t>チョッキン</t>
    </rPh>
    <rPh sb="5" eb="7">
      <t>ネンカン</t>
    </rPh>
    <rPh sb="11" eb="14">
      <t>リヨウシャ</t>
    </rPh>
    <rPh sb="15" eb="16">
      <t>ノ</t>
    </rPh>
    <rPh sb="17" eb="18">
      <t>スウ</t>
    </rPh>
    <rPh sb="20" eb="22">
      <t>ネンカン</t>
    </rPh>
    <rPh sb="23" eb="25">
      <t>カイショ</t>
    </rPh>
    <rPh sb="25" eb="27">
      <t>ニッスウ</t>
    </rPh>
    <phoneticPr fontId="3"/>
  </si>
  <si>
    <t>※定員を減少させた場合で減少後の実績が３月以上ある場合</t>
    <rPh sb="1" eb="3">
      <t>テイイン</t>
    </rPh>
    <rPh sb="4" eb="6">
      <t>ゲンショウ</t>
    </rPh>
    <rPh sb="9" eb="11">
      <t>バアイ</t>
    </rPh>
    <rPh sb="12" eb="15">
      <t>ゲンショウゴ</t>
    </rPh>
    <rPh sb="16" eb="18">
      <t>ジッセキ</t>
    </rPh>
    <rPh sb="20" eb="21">
      <t>ツキ</t>
    </rPh>
    <rPh sb="21" eb="23">
      <t>イジョウ</t>
    </rPh>
    <rPh sb="25" eb="27">
      <t>バアイ</t>
    </rPh>
    <phoneticPr fontId="3"/>
  </si>
  <si>
    <t>　 減少後の延べ利用者数÷３月間の開所日数</t>
    <rPh sb="2" eb="5">
      <t>ゲンショウゴ</t>
    </rPh>
    <rPh sb="6" eb="7">
      <t>ノ</t>
    </rPh>
    <rPh sb="8" eb="11">
      <t>リヨウシャ</t>
    </rPh>
    <rPh sb="11" eb="12">
      <t>スウ</t>
    </rPh>
    <rPh sb="14" eb="15">
      <t>ツキ</t>
    </rPh>
    <rPh sb="15" eb="16">
      <t>カン</t>
    </rPh>
    <rPh sb="17" eb="19">
      <t>カイショ</t>
    </rPh>
    <rPh sb="19" eb="21">
      <t>ニッスウ</t>
    </rPh>
    <phoneticPr fontId="3"/>
  </si>
  <si>
    <r>
      <t>注10　「1週間に当該事業所・施設における常勤職員の勤務すべき時間数」を確認するため、貴事業所の「</t>
    </r>
    <r>
      <rPr>
        <u/>
        <sz val="10"/>
        <rFont val="ＭＳ ゴシック"/>
        <family val="3"/>
        <charset val="128"/>
      </rPr>
      <t>就業規則</t>
    </r>
    <r>
      <rPr>
        <sz val="10"/>
        <rFont val="ＭＳ ゴシック"/>
        <family val="3"/>
        <charset val="128"/>
      </rPr>
      <t>」を添付してください。</t>
    </r>
    <rPh sb="0" eb="1">
      <t>チュウ</t>
    </rPh>
    <rPh sb="6" eb="8">
      <t>シュウカン</t>
    </rPh>
    <rPh sb="9" eb="11">
      <t>トウガイ</t>
    </rPh>
    <rPh sb="11" eb="14">
      <t>ジギョウショ</t>
    </rPh>
    <rPh sb="15" eb="17">
      <t>シセツ</t>
    </rPh>
    <rPh sb="21" eb="23">
      <t>ジョウキン</t>
    </rPh>
    <rPh sb="23" eb="25">
      <t>ショクイン</t>
    </rPh>
    <rPh sb="26" eb="28">
      <t>キンム</t>
    </rPh>
    <rPh sb="31" eb="34">
      <t>ジカンスウ</t>
    </rPh>
    <rPh sb="36" eb="38">
      <t>カクニン</t>
    </rPh>
    <rPh sb="43" eb="44">
      <t>キ</t>
    </rPh>
    <rPh sb="44" eb="47">
      <t>ジギョウショ</t>
    </rPh>
    <rPh sb="49" eb="51">
      <t>シュウギョウ</t>
    </rPh>
    <rPh sb="51" eb="53">
      <t>キソク</t>
    </rPh>
    <rPh sb="55" eb="57">
      <t>テンプ</t>
    </rPh>
    <phoneticPr fontId="3"/>
  </si>
  <si>
    <t>注９　他の事業所等（障害福祉サービス事業所、障害者支援施設、障害児施設、相談支援事業所、地域活動支援センター等）との兼務職員がいる場合は、以下の書類を
　　添付してください。
　　①様式１４－２（別紙）の職員の兼務状況一覧表
　　②兼務先の事業所等に係る様式１４－２従業者の勤務の体制及び勤務形態一覧表</t>
    <rPh sb="0" eb="1">
      <t>チュウ</t>
    </rPh>
    <rPh sb="3" eb="4">
      <t>ホカ</t>
    </rPh>
    <rPh sb="5" eb="8">
      <t>ジギョウショ</t>
    </rPh>
    <rPh sb="8" eb="9">
      <t>ナド</t>
    </rPh>
    <rPh sb="10" eb="14">
      <t>ショウガイフクシ</t>
    </rPh>
    <rPh sb="18" eb="21">
      <t>ジギョウショ</t>
    </rPh>
    <rPh sb="22" eb="24">
      <t>ショウガイ</t>
    </rPh>
    <rPh sb="24" eb="25">
      <t>シャ</t>
    </rPh>
    <rPh sb="25" eb="27">
      <t>シエン</t>
    </rPh>
    <rPh sb="27" eb="29">
      <t>シセツ</t>
    </rPh>
    <rPh sb="30" eb="33">
      <t>ショウガイジ</t>
    </rPh>
    <rPh sb="33" eb="35">
      <t>シセツ</t>
    </rPh>
    <rPh sb="36" eb="38">
      <t>ソウダン</t>
    </rPh>
    <rPh sb="38" eb="40">
      <t>シエン</t>
    </rPh>
    <rPh sb="40" eb="43">
      <t>ジギョウショ</t>
    </rPh>
    <rPh sb="44" eb="46">
      <t>チイキ</t>
    </rPh>
    <rPh sb="46" eb="48">
      <t>カツドウ</t>
    </rPh>
    <rPh sb="48" eb="50">
      <t>シエン</t>
    </rPh>
    <rPh sb="54" eb="55">
      <t>ナド</t>
    </rPh>
    <rPh sb="58" eb="60">
      <t>ケンム</t>
    </rPh>
    <rPh sb="60" eb="62">
      <t>ショクイン</t>
    </rPh>
    <rPh sb="65" eb="67">
      <t>バアイ</t>
    </rPh>
    <rPh sb="69" eb="71">
      <t>イカ</t>
    </rPh>
    <rPh sb="72" eb="74">
      <t>ショルイ</t>
    </rPh>
    <rPh sb="78" eb="80">
      <t>テンプ</t>
    </rPh>
    <rPh sb="120" eb="123">
      <t>ジギョウショ</t>
    </rPh>
    <rPh sb="123" eb="124">
      <t>ナド</t>
    </rPh>
    <rPh sb="127" eb="129">
      <t>ヨウシキ</t>
    </rPh>
    <rPh sb="133" eb="136">
      <t>ジュウギョウシャ</t>
    </rPh>
    <rPh sb="137" eb="139">
      <t>キンム</t>
    </rPh>
    <rPh sb="140" eb="142">
      <t>タイセイ</t>
    </rPh>
    <rPh sb="142" eb="143">
      <t>オヨ</t>
    </rPh>
    <rPh sb="144" eb="146">
      <t>キンム</t>
    </rPh>
    <rPh sb="146" eb="148">
      <t>ケイタイ</t>
    </rPh>
    <rPh sb="148" eb="151">
      <t>イチランヒョウ</t>
    </rPh>
    <phoneticPr fontId="3"/>
  </si>
  <si>
    <t>注８　「同一法人の障害福祉サービス事業所等での勤務年数」欄は、福祉専門職員配置等加算（Ⅱ）を届け出る際に、当該従業者の勤務年数について記載してください。</t>
    <rPh sb="0" eb="1">
      <t>チュウ</t>
    </rPh>
    <rPh sb="4" eb="6">
      <t>ドウイツ</t>
    </rPh>
    <rPh sb="6" eb="8">
      <t>ホウジン</t>
    </rPh>
    <rPh sb="9" eb="11">
      <t>ショウガイ</t>
    </rPh>
    <rPh sb="11" eb="13">
      <t>フクシ</t>
    </rPh>
    <rPh sb="17" eb="20">
      <t>ジギョウショ</t>
    </rPh>
    <rPh sb="20" eb="21">
      <t>ナド</t>
    </rPh>
    <rPh sb="23" eb="25">
      <t>キンム</t>
    </rPh>
    <rPh sb="25" eb="27">
      <t>ネンスウ</t>
    </rPh>
    <rPh sb="28" eb="29">
      <t>ラン</t>
    </rPh>
    <rPh sb="31" eb="33">
      <t>フクシ</t>
    </rPh>
    <rPh sb="33" eb="35">
      <t>センモン</t>
    </rPh>
    <rPh sb="35" eb="37">
      <t>ショクイン</t>
    </rPh>
    <rPh sb="37" eb="39">
      <t>ハイチ</t>
    </rPh>
    <rPh sb="39" eb="40">
      <t>ナド</t>
    </rPh>
    <rPh sb="40" eb="42">
      <t>カサン</t>
    </rPh>
    <rPh sb="46" eb="47">
      <t>トド</t>
    </rPh>
    <rPh sb="48" eb="49">
      <t>デ</t>
    </rPh>
    <rPh sb="50" eb="51">
      <t>サイ</t>
    </rPh>
    <rPh sb="53" eb="55">
      <t>トウガイ</t>
    </rPh>
    <rPh sb="55" eb="58">
      <t>ジュウギョウシャ</t>
    </rPh>
    <rPh sb="59" eb="61">
      <t>キンム</t>
    </rPh>
    <rPh sb="61" eb="63">
      <t>ネンスウ</t>
    </rPh>
    <rPh sb="67" eb="69">
      <t>キサイ</t>
    </rPh>
    <phoneticPr fontId="3"/>
  </si>
  <si>
    <t>注７　「資格の種類」欄は、以下の加算を届け出る際に、当該従業者が有する資格の種類を記載してください。
　　　・特定事業所加算　・福祉専門職員配置等加算（Ⅰ）　・リハビリテーション加算</t>
    <rPh sb="0" eb="1">
      <t>チュウ</t>
    </rPh>
    <rPh sb="4" eb="6">
      <t>シカク</t>
    </rPh>
    <rPh sb="7" eb="9">
      <t>シュルイ</t>
    </rPh>
    <rPh sb="10" eb="11">
      <t>ラン</t>
    </rPh>
    <rPh sb="13" eb="15">
      <t>イカ</t>
    </rPh>
    <rPh sb="16" eb="18">
      <t>カサン</t>
    </rPh>
    <rPh sb="19" eb="20">
      <t>トド</t>
    </rPh>
    <rPh sb="21" eb="22">
      <t>デ</t>
    </rPh>
    <rPh sb="23" eb="24">
      <t>サイ</t>
    </rPh>
    <rPh sb="26" eb="28">
      <t>トウガイ</t>
    </rPh>
    <rPh sb="28" eb="31">
      <t>ジュウギョウシャ</t>
    </rPh>
    <rPh sb="32" eb="33">
      <t>ユウ</t>
    </rPh>
    <rPh sb="35" eb="37">
      <t>シカク</t>
    </rPh>
    <rPh sb="38" eb="40">
      <t>シュルイ</t>
    </rPh>
    <rPh sb="41" eb="43">
      <t>キサイ</t>
    </rPh>
    <rPh sb="55" eb="57">
      <t>トクテイ</t>
    </rPh>
    <rPh sb="57" eb="60">
      <t>ジギョウショ</t>
    </rPh>
    <rPh sb="60" eb="62">
      <t>カサン</t>
    </rPh>
    <rPh sb="64" eb="66">
      <t>フクシ</t>
    </rPh>
    <rPh sb="66" eb="68">
      <t>センモン</t>
    </rPh>
    <rPh sb="68" eb="70">
      <t>ショクイン</t>
    </rPh>
    <rPh sb="70" eb="72">
      <t>ハイチ</t>
    </rPh>
    <rPh sb="72" eb="73">
      <t>ナド</t>
    </rPh>
    <rPh sb="73" eb="75">
      <t>カサン</t>
    </rPh>
    <rPh sb="89" eb="91">
      <t>カサン</t>
    </rPh>
    <phoneticPr fontId="3"/>
  </si>
  <si>
    <t>注６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組織体制図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ソシキ</t>
    </rPh>
    <rPh sb="126" eb="128">
      <t>タイセイ</t>
    </rPh>
    <rPh sb="128" eb="129">
      <t>ズ</t>
    </rPh>
    <rPh sb="132" eb="133">
      <t>サ</t>
    </rPh>
    <rPh sb="134" eb="135">
      <t>ツカ</t>
    </rPh>
    <phoneticPr fontId="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</si>
  <si>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</si>
  <si>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注４　「職種」欄は、直接サービス提供職員に係る職種を記載し、「勤務形態」欄は、「常勤・専従」、「常勤・兼務」、「非常勤・専従」、「非常勤・兼務」のいずれかを記載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8" eb="50">
      <t>ジョウキン</t>
    </rPh>
    <rPh sb="51" eb="53">
      <t>ケンム</t>
    </rPh>
    <rPh sb="56" eb="57">
      <t>ヒ</t>
    </rPh>
    <rPh sb="57" eb="59">
      <t>ジョウキン</t>
    </rPh>
    <rPh sb="60" eb="62">
      <t>センジュウ</t>
    </rPh>
    <rPh sb="65" eb="68">
      <t>ヒジョウキン</t>
    </rPh>
    <rPh sb="69" eb="71">
      <t>ケンム</t>
    </rPh>
    <rPh sb="78" eb="80">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3"/>
  </si>
  <si>
    <t>注３　「人員配置区分」欄は、報酬算定上の区分を記載し、「該当する体制等」欄は、（別紙１）「介護給付費等の算定に係る体制等状況一覧表」に掲げる体制加算等の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6" eb="78">
      <t>ナイヨウ</t>
    </rPh>
    <rPh sb="79" eb="81">
      <t>キサイ</t>
    </rPh>
    <rPh sb="90" eb="91">
      <t>サイ</t>
    </rPh>
    <rPh sb="120" eb="122">
      <t>キサイ</t>
    </rPh>
    <rPh sb="122" eb="124">
      <t>ナイヨウ</t>
    </rPh>
    <rPh sb="125" eb="127">
      <t>ドウヨウ</t>
    </rPh>
    <rPh sb="128" eb="130">
      <t>キサイ</t>
    </rPh>
    <phoneticPr fontId="3"/>
  </si>
  <si>
    <t>注２　＊欄は、当該月の曜日を記入してください。</t>
    <rPh sb="0" eb="1">
      <t>チュウ</t>
    </rPh>
    <rPh sb="4" eb="5">
      <t>ラン</t>
    </rPh>
    <rPh sb="7" eb="9">
      <t>トウガイ</t>
    </rPh>
    <rPh sb="9" eb="10">
      <t>ツキ</t>
    </rPh>
    <rPh sb="11" eb="13">
      <t>ヨウビ</t>
    </rPh>
    <rPh sb="14" eb="16">
      <t>キニュウ</t>
    </rPh>
    <phoneticPr fontId="3"/>
  </si>
  <si>
    <t>注１　本表はサービスの種類ごとに作成してください。</t>
    <rPh sb="0" eb="1">
      <t>チュウ</t>
    </rPh>
    <rPh sb="3" eb="4">
      <t>ホン</t>
    </rPh>
    <rPh sb="4" eb="5">
      <t>ヒョウ</t>
    </rPh>
    <rPh sb="11" eb="13">
      <t>シュルイ</t>
    </rPh>
    <rPh sb="16" eb="18">
      <t>サクセイ</t>
    </rPh>
    <phoneticPr fontId="3"/>
  </si>
  <si>
    <t>注：●欄が２１人以上となる場合であって、世話人及び生活支援員の勤務態勢を共同生活住居の間で明確に区分している場合には、当該様式を勤務体制を区分している共同生活住居の単位ごとに作成すること。</t>
    <rPh sb="0" eb="1">
      <t>チュウ</t>
    </rPh>
    <rPh sb="3" eb="4">
      <t>ラン</t>
    </rPh>
    <rPh sb="7" eb="8">
      <t>ニン</t>
    </rPh>
    <rPh sb="8" eb="10">
      <t>イジョウ</t>
    </rPh>
    <rPh sb="13" eb="15">
      <t>バアイ</t>
    </rPh>
    <rPh sb="20" eb="23">
      <t>セワニン</t>
    </rPh>
    <rPh sb="23" eb="24">
      <t>オヨ</t>
    </rPh>
    <rPh sb="25" eb="27">
      <t>セイカツ</t>
    </rPh>
    <rPh sb="27" eb="29">
      <t>シエン</t>
    </rPh>
    <rPh sb="29" eb="30">
      <t>イン</t>
    </rPh>
    <rPh sb="31" eb="33">
      <t>キンム</t>
    </rPh>
    <rPh sb="33" eb="35">
      <t>タイセイ</t>
    </rPh>
    <rPh sb="36" eb="38">
      <t>キョウドウ</t>
    </rPh>
    <rPh sb="38" eb="40">
      <t>セイカツ</t>
    </rPh>
    <rPh sb="40" eb="42">
      <t>ジュウキョ</t>
    </rPh>
    <rPh sb="43" eb="44">
      <t>アイダ</t>
    </rPh>
    <rPh sb="45" eb="47">
      <t>メイカク</t>
    </rPh>
    <rPh sb="48" eb="50">
      <t>クブン</t>
    </rPh>
    <rPh sb="54" eb="56">
      <t>バアイ</t>
    </rPh>
    <rPh sb="59" eb="61">
      <t>トウガイ</t>
    </rPh>
    <rPh sb="61" eb="63">
      <t>ヨウシキ</t>
    </rPh>
    <rPh sb="64" eb="66">
      <t>キンム</t>
    </rPh>
    <rPh sb="66" eb="68">
      <t>タイセイ</t>
    </rPh>
    <rPh sb="69" eb="71">
      <t>クブン</t>
    </rPh>
    <rPh sb="75" eb="77">
      <t>キョウドウ</t>
    </rPh>
    <rPh sb="77" eb="79">
      <t>セイカツ</t>
    </rPh>
    <rPh sb="79" eb="81">
      <t>ジュウキョ</t>
    </rPh>
    <rPh sb="82" eb="84">
      <t>タンイ</t>
    </rPh>
    <rPh sb="87" eb="89">
      <t>サクセイ</t>
    </rPh>
    <phoneticPr fontId="3"/>
  </si>
  <si>
    <t>人</t>
    <rPh sb="0" eb="1">
      <t>ニン</t>
    </rPh>
    <phoneticPr fontId="3"/>
  </si>
  <si>
    <t>●同一敷地内（近隣地を含む。）の共同生活住居の定員の合計数</t>
    <rPh sb="1" eb="3">
      <t>ドウイツ</t>
    </rPh>
    <rPh sb="3" eb="5">
      <t>シキチ</t>
    </rPh>
    <rPh sb="5" eb="6">
      <t>ナイ</t>
    </rPh>
    <rPh sb="7" eb="9">
      <t>キンリン</t>
    </rPh>
    <rPh sb="9" eb="10">
      <t>チ</t>
    </rPh>
    <rPh sb="11" eb="12">
      <t>フク</t>
    </rPh>
    <rPh sb="16" eb="18">
      <t>キョウドウ</t>
    </rPh>
    <rPh sb="18" eb="20">
      <t>セイカツ</t>
    </rPh>
    <rPh sb="20" eb="22">
      <t>ジュウキョ</t>
    </rPh>
    <rPh sb="23" eb="25">
      <t>テイイン</t>
    </rPh>
    <rPh sb="26" eb="29">
      <t>ゴウケイスウ</t>
    </rPh>
    <phoneticPr fontId="3"/>
  </si>
  <si>
    <t>1週間に当該事業所・施設における常勤職員の勤務すべき時間数　④</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</si>
  <si>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</si>
  <si>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年　　月</t>
    <rPh sb="0" eb="1">
      <t>ネン</t>
    </rPh>
    <rPh sb="3" eb="4">
      <t>ツキ</t>
    </rPh>
    <phoneticPr fontId="3"/>
  </si>
  <si>
    <t>③＝②／④</t>
    <phoneticPr fontId="3"/>
  </si>
  <si>
    <t>②</t>
    <phoneticPr fontId="3"/>
  </si>
  <si>
    <t>①</t>
    <phoneticPr fontId="3"/>
  </si>
  <si>
    <t>備考</t>
    <rPh sb="0" eb="2">
      <t>ビコウ</t>
    </rPh>
    <phoneticPr fontId="3"/>
  </si>
  <si>
    <t>同一法人の
障害福祉ｻｰﾋﾞｽ
事業所等での
勤務年数</t>
    <rPh sb="0" eb="2">
      <t>ドウイツ</t>
    </rPh>
    <rPh sb="2" eb="4">
      <t>ホウジン</t>
    </rPh>
    <rPh sb="6" eb="10">
      <t>ショウガイフクシ</t>
    </rPh>
    <rPh sb="16" eb="19">
      <t>ジギョウショ</t>
    </rPh>
    <rPh sb="19" eb="20">
      <t>ナド</t>
    </rPh>
    <rPh sb="23" eb="25">
      <t>キンム</t>
    </rPh>
    <rPh sb="25" eb="27">
      <t>ネンスウ</t>
    </rPh>
    <phoneticPr fontId="3"/>
  </si>
  <si>
    <t>資格の種類</t>
    <rPh sb="0" eb="2">
      <t>シカク</t>
    </rPh>
    <rPh sb="3" eb="5">
      <t>シュルイ</t>
    </rPh>
    <phoneticPr fontId="3"/>
  </si>
  <si>
    <t>常勤換算後の人数</t>
    <rPh sb="0" eb="2">
      <t>ジョウキン</t>
    </rPh>
    <rPh sb="2" eb="4">
      <t>カンザン</t>
    </rPh>
    <rPh sb="4" eb="5">
      <t>ゴ</t>
    </rPh>
    <rPh sb="6" eb="8">
      <t>ニンズウ</t>
    </rPh>
    <phoneticPr fontId="3"/>
  </si>
  <si>
    <t>週平均の勤務時間</t>
    <rPh sb="0" eb="3">
      <t>シュウヘイキン</t>
    </rPh>
    <rPh sb="4" eb="6">
      <t>キンム</t>
    </rPh>
    <rPh sb="6" eb="8">
      <t>ジカン</t>
    </rPh>
    <phoneticPr fontId="3"/>
  </si>
  <si>
    <t>4週の
合計</t>
    <rPh sb="1" eb="2">
      <t>シュウ</t>
    </rPh>
    <rPh sb="4" eb="6">
      <t>ゴウケイ</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</si>
  <si>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</si>
  <si>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</si>
  <si>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</si>
  <si>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第１週</t>
    <rPh sb="0" eb="1">
      <t>ダイ</t>
    </rPh>
    <rPh sb="2" eb="3">
      <t>シュウ</t>
    </rPh>
    <phoneticPr fontId="3"/>
  </si>
  <si>
    <t>氏名</t>
    <rPh sb="0" eb="2">
      <t>シメイ</t>
    </rPh>
    <phoneticPr fontId="3"/>
  </si>
  <si>
    <t>勤務形態</t>
    <rPh sb="0" eb="2">
      <t>キンム</t>
    </rPh>
    <rPh sb="2" eb="4">
      <t>ケイタイ</t>
    </rPh>
    <phoneticPr fontId="3"/>
  </si>
  <si>
    <t>職種</t>
    <rPh sb="0" eb="2">
      <t>ショクシュ</t>
    </rPh>
    <phoneticPr fontId="3"/>
  </si>
  <si>
    <t>該当する体制等</t>
    <rPh sb="0" eb="2">
      <t>ガイトウ</t>
    </rPh>
    <rPh sb="4" eb="6">
      <t>タイセイ</t>
    </rPh>
    <rPh sb="6" eb="7">
      <t>トウ</t>
    </rPh>
    <phoneticPr fontId="3"/>
  </si>
  <si>
    <t>人員配置区分</t>
    <rPh sb="0" eb="2">
      <t>ジンイン</t>
    </rPh>
    <rPh sb="2" eb="4">
      <t>ハイチ</t>
    </rPh>
    <rPh sb="4" eb="6">
      <t>クブン</t>
    </rPh>
    <phoneticPr fontId="3"/>
  </si>
  <si>
    <t>基準上の必要職員数</t>
    <rPh sb="0" eb="2">
      <t>キジュン</t>
    </rPh>
    <rPh sb="2" eb="3">
      <t>ジョウ</t>
    </rPh>
    <rPh sb="4" eb="6">
      <t>ヒツヨウ</t>
    </rPh>
    <rPh sb="6" eb="9">
      <t>ショクインスウ</t>
    </rPh>
    <phoneticPr fontId="3"/>
  </si>
  <si>
    <t>前年度の平均実利用者数</t>
    <rPh sb="0" eb="3">
      <t>ゼンネンド</t>
    </rPh>
    <rPh sb="4" eb="6">
      <t>ヘイキン</t>
    </rPh>
    <rPh sb="6" eb="10">
      <t>ジツリヨウシャ</t>
    </rPh>
    <rPh sb="10" eb="11">
      <t>スウ</t>
    </rPh>
    <phoneticPr fontId="3"/>
  </si>
  <si>
    <t>事業所・施設名</t>
    <rPh sb="0" eb="3">
      <t>ジギョウショ</t>
    </rPh>
    <rPh sb="4" eb="6">
      <t>シセツ</t>
    </rPh>
    <rPh sb="6" eb="7">
      <t>メイ</t>
    </rPh>
    <phoneticPr fontId="3"/>
  </si>
  <si>
    <t>サービス種類</t>
    <rPh sb="4" eb="6">
      <t>シュルイ</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</si>
  <si>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</si>
  <si>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（参考様式14－2）</t>
    <rPh sb="1" eb="3">
      <t>サンコウ</t>
    </rPh>
    <rPh sb="3" eb="5">
      <t>ヨウシキ</t>
    </rPh>
    <phoneticPr fontId="3"/>
  </si>
  <si>
    <t>H27.4</t>
    <phoneticPr fontId="3"/>
  </si>
  <si>
    <t>左記の事業所等での職種</t>
    <rPh sb="0" eb="2">
      <t>サキ</t>
    </rPh>
    <rPh sb="3" eb="6">
      <t>ジギョウショ</t>
    </rPh>
    <rPh sb="6" eb="7">
      <t>ナド</t>
    </rPh>
    <rPh sb="9" eb="11">
      <t>ショクシュ</t>
    </rPh>
    <phoneticPr fontId="3"/>
  </si>
  <si>
    <t>左記の事業等の種別・サービス名</t>
    <rPh sb="0" eb="2">
      <t>サキ</t>
    </rPh>
    <rPh sb="3" eb="6">
      <t>ジギョウナド</t>
    </rPh>
    <rPh sb="7" eb="9">
      <t>シュベツ</t>
    </rPh>
    <rPh sb="14" eb="15">
      <t>メイ</t>
    </rPh>
    <phoneticPr fontId="3"/>
  </si>
  <si>
    <t>兼務している事業所等の名称</t>
    <rPh sb="0" eb="2">
      <t>ケンム</t>
    </rPh>
    <rPh sb="6" eb="9">
      <t>ジギョウショ</t>
    </rPh>
    <rPh sb="9" eb="10">
      <t>ナド</t>
    </rPh>
    <rPh sb="11" eb="13">
      <t>メイショウ</t>
    </rPh>
    <phoneticPr fontId="3"/>
  </si>
  <si>
    <t>常勤・非常勤の別</t>
    <rPh sb="0" eb="2">
      <t>ジョウキン</t>
    </rPh>
    <rPh sb="3" eb="6">
      <t>ヒジョウキン</t>
    </rPh>
    <rPh sb="7" eb="8">
      <t>ベツ</t>
    </rPh>
    <phoneticPr fontId="3"/>
  </si>
  <si>
    <t>兼務している職員名</t>
    <rPh sb="0" eb="2">
      <t>ケンム</t>
    </rPh>
    <rPh sb="6" eb="9">
      <t>ショクインメイ</t>
    </rPh>
    <phoneticPr fontId="3"/>
  </si>
  <si>
    <t>職員の兼務状況一覧表</t>
  </si>
  <si>
    <t>事業所・施設の名称</t>
    <rPh sb="0" eb="3">
      <t>ジギョウショ</t>
    </rPh>
    <rPh sb="4" eb="6">
      <t>シセツ</t>
    </rPh>
    <rPh sb="7" eb="9">
      <t>メイショウ</t>
    </rPh>
    <phoneticPr fontId="3"/>
  </si>
  <si>
    <t>電話番号</t>
    <rPh sb="0" eb="2">
      <t>デンワ</t>
    </rPh>
    <rPh sb="2" eb="4">
      <t>バンゴウ</t>
    </rPh>
    <phoneticPr fontId="3"/>
  </si>
  <si>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3"/>
  </si>
  <si>
    <t>％</t>
    <phoneticPr fontId="3"/>
  </si>
  <si>
    <t>＝</t>
    <phoneticPr fontId="3"/>
  </si>
  <si>
    <t>÷</t>
    <phoneticPr fontId="3"/>
  </si>
  <si>
    <t>就労定着率</t>
    <rPh sb="0" eb="2">
      <t>シュウロウ</t>
    </rPh>
    <rPh sb="2" eb="4">
      <t>テイチャク</t>
    </rPh>
    <rPh sb="4" eb="5">
      <t>リツ</t>
    </rPh>
    <phoneticPr fontId="3"/>
  </si>
  <si>
    <t>（　　　年度）</t>
    <rPh sb="4" eb="6">
      <t>ネンド</t>
    </rPh>
    <phoneticPr fontId="3"/>
  </si>
  <si>
    <t>前々年度</t>
    <rPh sb="0" eb="2">
      <t>ゼンゼン</t>
    </rPh>
    <rPh sb="2" eb="4">
      <t>ネンド</t>
    </rPh>
    <phoneticPr fontId="3"/>
  </si>
  <si>
    <t>前年度</t>
    <rPh sb="0" eb="3">
      <t>ゼンネンド</t>
    </rPh>
    <phoneticPr fontId="3"/>
  </si>
  <si>
    <t>利用定員数</t>
    <rPh sb="0" eb="2">
      <t>リヨウ</t>
    </rPh>
    <rPh sb="2" eb="5">
      <t>テイインスウ</t>
    </rPh>
    <phoneticPr fontId="3"/>
  </si>
  <si>
    <t>就職後６月以上定着者数</t>
    <rPh sb="0" eb="2">
      <t>シュウショク</t>
    </rPh>
    <rPh sb="2" eb="3">
      <t>ゴ</t>
    </rPh>
    <rPh sb="4" eb="5">
      <t>ツキ</t>
    </rPh>
    <rPh sb="5" eb="7">
      <t>イジョウ</t>
    </rPh>
    <rPh sb="7" eb="9">
      <t>テイチャク</t>
    </rPh>
    <rPh sb="9" eb="10">
      <t>シャ</t>
    </rPh>
    <rPh sb="10" eb="11">
      <t>スウ</t>
    </rPh>
    <phoneticPr fontId="3"/>
  </si>
  <si>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3"/>
  </si>
  <si>
    <t>なし（経過措置対象）</t>
    <rPh sb="3" eb="5">
      <t>ケイカ</t>
    </rPh>
    <rPh sb="5" eb="7">
      <t>ソチ</t>
    </rPh>
    <rPh sb="7" eb="9">
      <t>タイショウ</t>
    </rPh>
    <phoneticPr fontId="3"/>
  </si>
  <si>
    <t>就職後6月以上定着率が0</t>
    <rPh sb="0" eb="3">
      <t>シュウショクゴ</t>
    </rPh>
    <rPh sb="4" eb="5">
      <t>ツキ</t>
    </rPh>
    <rPh sb="5" eb="7">
      <t>イジョウ</t>
    </rPh>
    <rPh sb="7" eb="10">
      <t>テイチャクリツ</t>
    </rPh>
    <phoneticPr fontId="3"/>
  </si>
  <si>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3"/>
  </si>
  <si>
    <t>20人以下</t>
    <rPh sb="2" eb="3">
      <t>ニン</t>
    </rPh>
    <rPh sb="3" eb="5">
      <t>イカ</t>
    </rPh>
    <phoneticPr fontId="3"/>
  </si>
  <si>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</si>
  <si>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81人以上</t>
    <rPh sb="2" eb="3">
      <t>ニン</t>
    </rPh>
    <rPh sb="3" eb="5">
      <t>イジョウ</t>
    </rPh>
    <phoneticPr fontId="3"/>
  </si>
  <si>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</si>
  <si>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61人以上80人以下</t>
    <rPh sb="2" eb="3">
      <t>ニン</t>
    </rPh>
    <rPh sb="3" eb="5">
      <t>イジョウ</t>
    </rPh>
    <rPh sb="7" eb="8">
      <t>ニン</t>
    </rPh>
    <rPh sb="8" eb="10">
      <t>イカ</t>
    </rPh>
    <phoneticPr fontId="3"/>
  </si>
  <si>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</si>
  <si>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41人以上60人以下</t>
    <rPh sb="2" eb="3">
      <t>ニン</t>
    </rPh>
    <rPh sb="3" eb="5">
      <t>イジョウ</t>
    </rPh>
    <rPh sb="7" eb="8">
      <t>ニン</t>
    </rPh>
    <rPh sb="8" eb="10">
      <t>イカ</t>
    </rPh>
    <phoneticPr fontId="3"/>
  </si>
  <si>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</si>
  <si>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21人以上40人以下</t>
    <rPh sb="2" eb="3">
      <t>ニン</t>
    </rPh>
    <rPh sb="3" eb="5">
      <t>イジョウ</t>
    </rPh>
    <rPh sb="7" eb="8">
      <t>ニン</t>
    </rPh>
    <rPh sb="8" eb="10">
      <t>イカ</t>
    </rPh>
    <phoneticPr fontId="3"/>
  </si>
  <si>
    <t>就職後6月以上定着率が5割以上</t>
    <rPh sb="0" eb="3">
      <t>シュウショクゴ</t>
    </rPh>
    <rPh sb="4" eb="5">
      <t>ツキ</t>
    </rPh>
    <rPh sb="5" eb="7">
      <t>イジョウ</t>
    </rPh>
    <rPh sb="7" eb="10">
      <t>テイチャクリツ</t>
    </rPh>
    <rPh sb="12" eb="13">
      <t>ワリ</t>
    </rPh>
    <rPh sb="13" eb="15">
      <t>イジョウ</t>
    </rPh>
    <phoneticPr fontId="3"/>
  </si>
  <si>
    <t>就労定着率区分</t>
    <rPh sb="0" eb="2">
      <t>シュウロウ</t>
    </rPh>
    <rPh sb="2" eb="5">
      <t>テイチャクリツ</t>
    </rPh>
    <rPh sb="5" eb="7">
      <t>クブン</t>
    </rPh>
    <phoneticPr fontId="3"/>
  </si>
  <si>
    <t>定員区分</t>
    <rPh sb="0" eb="2">
      <t>テイイン</t>
    </rPh>
    <rPh sb="2" eb="4">
      <t>クブン</t>
    </rPh>
    <phoneticPr fontId="3"/>
  </si>
  <si>
    <t>施設・事業所名</t>
    <rPh sb="0" eb="2">
      <t>シセツ</t>
    </rPh>
    <rPh sb="3" eb="6">
      <t>ジギョウショ</t>
    </rPh>
    <rPh sb="6" eb="7">
      <t>メイ</t>
    </rPh>
    <phoneticPr fontId="3"/>
  </si>
  <si>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3"/>
  </si>
  <si>
    <t>提出</t>
    <rPh sb="0" eb="2">
      <t>テイシュツ</t>
    </rPh>
    <phoneticPr fontId="3"/>
  </si>
  <si>
    <t>　　年　　月　　日</t>
    <rPh sb="2" eb="3">
      <t>ネン</t>
    </rPh>
    <rPh sb="5" eb="6">
      <t>ガツ</t>
    </rPh>
    <rPh sb="8" eb="9">
      <t>ニチ</t>
    </rPh>
    <phoneticPr fontId="3"/>
  </si>
  <si>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3"/>
  </si>
  <si>
    <t>届出時点の継続状況</t>
    <rPh sb="0" eb="2">
      <t>トドケデ</t>
    </rPh>
    <rPh sb="2" eb="4">
      <t>ジテン</t>
    </rPh>
    <rPh sb="5" eb="7">
      <t>ケイゾク</t>
    </rPh>
    <rPh sb="7" eb="9">
      <t>ジョウキョウ</t>
    </rPh>
    <phoneticPr fontId="3"/>
  </si>
  <si>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3"/>
  </si>
  <si>
    <t>就職先事業所名</t>
    <rPh sb="0" eb="3">
      <t>シュウショクサキ</t>
    </rPh>
    <rPh sb="3" eb="6">
      <t>ジギョウショ</t>
    </rPh>
    <rPh sb="6" eb="7">
      <t>メイ</t>
    </rPh>
    <phoneticPr fontId="3"/>
  </si>
  <si>
    <t>就職日（年月日）</t>
    <rPh sb="0" eb="2">
      <t>シュウショク</t>
    </rPh>
    <rPh sb="2" eb="3">
      <t>ビ</t>
    </rPh>
    <rPh sb="4" eb="7">
      <t>ネンガッピ</t>
    </rPh>
    <phoneticPr fontId="3"/>
  </si>
  <si>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3"/>
  </si>
  <si>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3"/>
  </si>
  <si>
    <t>　　　　年　　　月　　　日</t>
    <rPh sb="4" eb="5">
      <t>ネン</t>
    </rPh>
    <rPh sb="8" eb="9">
      <t>ガツ</t>
    </rPh>
    <rPh sb="12" eb="13">
      <t>ニチ</t>
    </rPh>
    <phoneticPr fontId="3"/>
  </si>
  <si>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3"/>
  </si>
  <si>
    <t>前年度利用定員</t>
    <rPh sb="0" eb="3">
      <t>ゼンネンド</t>
    </rPh>
    <rPh sb="3" eb="5">
      <t>リヨウ</t>
    </rPh>
    <rPh sb="5" eb="7">
      <t>テイイン</t>
    </rPh>
    <phoneticPr fontId="3"/>
  </si>
  <si>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3"/>
  </si>
  <si>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3"/>
  </si>
  <si>
    <t>前年度において
6月に達した日（年月日）</t>
    <rPh sb="0" eb="3">
      <t>ゼンネンド</t>
    </rPh>
    <rPh sb="9" eb="10">
      <t>ゲツ</t>
    </rPh>
    <rPh sb="11" eb="12">
      <t>タッ</t>
    </rPh>
    <rPh sb="14" eb="15">
      <t>ケイジツ</t>
    </rPh>
    <rPh sb="16" eb="19">
      <t>ネンガッピ</t>
    </rPh>
    <phoneticPr fontId="3"/>
  </si>
  <si>
    <t>前年度における
就労定着者の数</t>
    <rPh sb="0" eb="3">
      <t>ゼンネンド</t>
    </rPh>
    <rPh sb="8" eb="10">
      <t>シュウロウ</t>
    </rPh>
    <rPh sb="10" eb="12">
      <t>テイチャク</t>
    </rPh>
    <rPh sb="12" eb="13">
      <t>シャ</t>
    </rPh>
    <rPh sb="14" eb="15">
      <t>カズ</t>
    </rPh>
    <phoneticPr fontId="3"/>
  </si>
  <si>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3"/>
  </si>
  <si>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3"/>
  </si>
  <si>
    <t>その他</t>
    <rPh sb="2" eb="3">
      <t>タ</t>
    </rPh>
    <phoneticPr fontId="3"/>
  </si>
  <si>
    <t>（ＵＲＬ）</t>
    <phoneticPr fontId="3"/>
  </si>
  <si>
    <t>（公表場所）</t>
    <rPh sb="1" eb="3">
      <t>コウヒョウ</t>
    </rPh>
    <rPh sb="3" eb="5">
      <t>バショ</t>
    </rPh>
    <phoneticPr fontId="3"/>
  </si>
  <si>
    <t>インターネット利用</t>
    <rPh sb="7" eb="9">
      <t>リヨウ</t>
    </rPh>
    <phoneticPr fontId="3"/>
  </si>
  <si>
    <t>評価点の公表</t>
    <rPh sb="0" eb="3">
      <t>ヒョウカテン</t>
    </rPh>
    <rPh sb="4" eb="6">
      <t>コウヒョウ</t>
    </rPh>
    <phoneticPr fontId="3"/>
  </si>
  <si>
    <t>評価点が60点未満</t>
    <rPh sb="0" eb="3">
      <t>ヒョウカテン</t>
    </rPh>
    <rPh sb="6" eb="7">
      <t>テン</t>
    </rPh>
    <rPh sb="7" eb="9">
      <t>ミマン</t>
    </rPh>
    <phoneticPr fontId="3"/>
  </si>
  <si>
    <t>評価点が60点以上80点未満</t>
    <rPh sb="0" eb="3">
      <t>ヒョウカテン</t>
    </rPh>
    <rPh sb="6" eb="7">
      <t>テン</t>
    </rPh>
    <rPh sb="7" eb="9">
      <t>イジョウ</t>
    </rPh>
    <rPh sb="11" eb="12">
      <t>テン</t>
    </rPh>
    <rPh sb="12" eb="14">
      <t>ミマン</t>
    </rPh>
    <phoneticPr fontId="3"/>
  </si>
  <si>
    <t>評価点が80点以上105点未満</t>
    <rPh sb="0" eb="3">
      <t>ヒョウカテン</t>
    </rPh>
    <rPh sb="6" eb="7">
      <t>テン</t>
    </rPh>
    <rPh sb="7" eb="9">
      <t>イジョウ</t>
    </rPh>
    <rPh sb="12" eb="13">
      <t>テン</t>
    </rPh>
    <rPh sb="13" eb="15">
      <t>ミマン</t>
    </rPh>
    <phoneticPr fontId="3"/>
  </si>
  <si>
    <t>評価点が105点以上130点未満</t>
    <rPh sb="0" eb="3">
      <t>ヒョウカテン</t>
    </rPh>
    <rPh sb="7" eb="8">
      <t>テン</t>
    </rPh>
    <rPh sb="8" eb="10">
      <t>イジョウ</t>
    </rPh>
    <rPh sb="13" eb="14">
      <t>テン</t>
    </rPh>
    <rPh sb="14" eb="16">
      <t>ミマン</t>
    </rPh>
    <phoneticPr fontId="3"/>
  </si>
  <si>
    <t>評価点が130点以上150点未満</t>
    <rPh sb="0" eb="3">
      <t>ヒョウカテン</t>
    </rPh>
    <rPh sb="7" eb="8">
      <t>テン</t>
    </rPh>
    <rPh sb="8" eb="10">
      <t>イジョウ</t>
    </rPh>
    <rPh sb="13" eb="14">
      <t>テン</t>
    </rPh>
    <rPh sb="14" eb="16">
      <t>ミマン</t>
    </rPh>
    <phoneticPr fontId="3"/>
  </si>
  <si>
    <t>評価点が150点以上170点未満</t>
    <rPh sb="0" eb="3">
      <t>ヒョウカテン</t>
    </rPh>
    <rPh sb="7" eb="8">
      <t>テン</t>
    </rPh>
    <rPh sb="8" eb="10">
      <t>イジョウ</t>
    </rPh>
    <rPh sb="13" eb="14">
      <t>テン</t>
    </rPh>
    <rPh sb="14" eb="16">
      <t>ミマン</t>
    </rPh>
    <phoneticPr fontId="3"/>
  </si>
  <si>
    <t>評価点が170点以上</t>
    <rPh sb="0" eb="3">
      <t>ヒョウカテン</t>
    </rPh>
    <rPh sb="7" eb="8">
      <t>テン</t>
    </rPh>
    <rPh sb="8" eb="10">
      <t>イジョウ</t>
    </rPh>
    <phoneticPr fontId="3"/>
  </si>
  <si>
    <t>評価点区分</t>
    <rPh sb="0" eb="3">
      <t>ヒョウカテン</t>
    </rPh>
    <rPh sb="3" eb="5">
      <t>クブン</t>
    </rPh>
    <phoneticPr fontId="3"/>
  </si>
  <si>
    <t>１．　Ⅰ型（7.5：1）　　　　　　２．　Ⅱ型（10：1）</t>
    <rPh sb="4" eb="5">
      <t>ガタ</t>
    </rPh>
    <rPh sb="22" eb="23">
      <t>ガタ</t>
    </rPh>
    <phoneticPr fontId="3"/>
  </si>
  <si>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
  </si>
  <si>
    <t>（注1）8以上:35点、6～7：25点、1～5：15点</t>
    <rPh sb="1" eb="2">
      <t>チュウ</t>
    </rPh>
    <rPh sb="5" eb="7">
      <t>イジョウ</t>
    </rPh>
    <rPh sb="10" eb="11">
      <t>テン</t>
    </rPh>
    <rPh sb="18" eb="19">
      <t>テン</t>
    </rPh>
    <rPh sb="26" eb="27">
      <t>テン</t>
    </rPh>
    <phoneticPr fontId="3"/>
  </si>
  <si>
    <t>（※）任意の５項目を選択すること</t>
    <rPh sb="3" eb="5">
      <t>ニンイ</t>
    </rPh>
    <rPh sb="7" eb="9">
      <t>コウモク</t>
    </rPh>
    <rPh sb="10" eb="12">
      <t>センタク</t>
    </rPh>
    <phoneticPr fontId="3"/>
  </si>
  <si>
    <t>点</t>
    <rPh sb="0" eb="1">
      <t>テン</t>
    </rPh>
    <phoneticPr fontId="3"/>
  </si>
  <si>
    <t>小計（注1）</t>
    <rPh sb="0" eb="2">
      <t>ショウケイ</t>
    </rPh>
    <rPh sb="3" eb="4">
      <t>チュウ</t>
    </rPh>
    <phoneticPr fontId="3"/>
  </si>
  <si>
    <t>　</t>
  </si>
  <si>
    <t>　　　　　就業規則等で定めており、前年度の実績がある</t>
    <rPh sb="5" eb="7">
      <t>シュウギョウ</t>
    </rPh>
    <rPh sb="7" eb="9">
      <t>キソク</t>
    </rPh>
    <rPh sb="9" eb="10">
      <t>トウ</t>
    </rPh>
    <rPh sb="11" eb="12">
      <t>サダ</t>
    </rPh>
    <rPh sb="17" eb="20">
      <t>ゼンネンド</t>
    </rPh>
    <rPh sb="21" eb="23">
      <t>ジッセキ</t>
    </rPh>
    <phoneticPr fontId="3"/>
  </si>
  <si>
    <t>／２００点</t>
    <rPh sb="4" eb="5">
      <t>テン</t>
    </rPh>
    <phoneticPr fontId="3"/>
  </si>
  <si>
    <t>　　　　　就業規則等で定めている</t>
    <rPh sb="5" eb="7">
      <t>シュウギョウ</t>
    </rPh>
    <rPh sb="7" eb="9">
      <t>キソク</t>
    </rPh>
    <rPh sb="9" eb="10">
      <t>トウ</t>
    </rPh>
    <rPh sb="11" eb="12">
      <t>サダ</t>
    </rPh>
    <phoneticPr fontId="3"/>
  </si>
  <si>
    <t>⑧傷病休暇等の取得に関する事項</t>
    <rPh sb="1" eb="3">
      <t>ショウビョウ</t>
    </rPh>
    <rPh sb="3" eb="5">
      <t>キュウカ</t>
    </rPh>
    <rPh sb="5" eb="6">
      <t>トウ</t>
    </rPh>
    <rPh sb="7" eb="9">
      <t>シュトク</t>
    </rPh>
    <rPh sb="10" eb="11">
      <t>カン</t>
    </rPh>
    <rPh sb="13" eb="15">
      <t>ジコウ</t>
    </rPh>
    <phoneticPr fontId="3"/>
  </si>
  <si>
    <t>10点</t>
    <rPh sb="2" eb="3">
      <t>テン</t>
    </rPh>
    <phoneticPr fontId="3"/>
  </si>
  <si>
    <t>0点</t>
    <rPh sb="1" eb="2">
      <t>テン</t>
    </rPh>
    <phoneticPr fontId="3"/>
  </si>
  <si>
    <t>地域連携活動</t>
    <phoneticPr fontId="3"/>
  </si>
  <si>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
  </si>
  <si>
    <t>35点</t>
    <rPh sb="2" eb="3">
      <t>テン</t>
    </rPh>
    <phoneticPr fontId="3"/>
  </si>
  <si>
    <t>25点</t>
    <rPh sb="2" eb="3">
      <t>テン</t>
    </rPh>
    <phoneticPr fontId="3"/>
  </si>
  <si>
    <t>15点</t>
    <rPh sb="2" eb="3">
      <t>テン</t>
    </rPh>
    <phoneticPr fontId="3"/>
  </si>
  <si>
    <t>支援力向上</t>
    <phoneticPr fontId="3"/>
  </si>
  <si>
    <t>多様な働き方</t>
    <phoneticPr fontId="3"/>
  </si>
  <si>
    <t>40点</t>
    <rPh sb="2" eb="3">
      <t>テン</t>
    </rPh>
    <phoneticPr fontId="3"/>
  </si>
  <si>
    <t>20点</t>
    <rPh sb="2" eb="3">
      <t>テン</t>
    </rPh>
    <phoneticPr fontId="3"/>
  </si>
  <si>
    <t>5点</t>
    <rPh sb="1" eb="2">
      <t>テン</t>
    </rPh>
    <phoneticPr fontId="3"/>
  </si>
  <si>
    <t>生産活動</t>
    <phoneticPr fontId="3"/>
  </si>
  <si>
    <t>⑥時差出勤制度に係る労働条件</t>
    <rPh sb="1" eb="3">
      <t>ジサ</t>
    </rPh>
    <rPh sb="3" eb="5">
      <t>シュッキン</t>
    </rPh>
    <rPh sb="5" eb="7">
      <t>セイド</t>
    </rPh>
    <rPh sb="8" eb="9">
      <t>カカ</t>
    </rPh>
    <rPh sb="10" eb="12">
      <t>ロウドウ</t>
    </rPh>
    <rPh sb="12" eb="14">
      <t>ジョウケン</t>
    </rPh>
    <phoneticPr fontId="3"/>
  </si>
  <si>
    <t>80点</t>
    <rPh sb="2" eb="3">
      <t>テン</t>
    </rPh>
    <phoneticPr fontId="3"/>
  </si>
  <si>
    <t>70点</t>
    <rPh sb="2" eb="3">
      <t>テン</t>
    </rPh>
    <phoneticPr fontId="3"/>
  </si>
  <si>
    <t>55点</t>
    <rPh sb="2" eb="3">
      <t>テン</t>
    </rPh>
    <phoneticPr fontId="3"/>
  </si>
  <si>
    <t>45点</t>
    <rPh sb="2" eb="3">
      <t>テン</t>
    </rPh>
    <phoneticPr fontId="3"/>
  </si>
  <si>
    <t>30点</t>
    <rPh sb="2" eb="3">
      <t>テン</t>
    </rPh>
    <phoneticPr fontId="3"/>
  </si>
  <si>
    <t>労働時間</t>
    <phoneticPr fontId="3"/>
  </si>
  <si>
    <t>点数</t>
    <rPh sb="0" eb="2">
      <t>テンスウ</t>
    </rPh>
    <phoneticPr fontId="3"/>
  </si>
  <si>
    <t>項目</t>
    <rPh sb="0" eb="2">
      <t>コウモク</t>
    </rPh>
    <phoneticPr fontId="3"/>
  </si>
  <si>
    <t>⑤短時間勤務に係る労働条件</t>
    <rPh sb="1" eb="4">
      <t>タンジカン</t>
    </rPh>
    <rPh sb="4" eb="6">
      <t>キンム</t>
    </rPh>
    <rPh sb="7" eb="8">
      <t>カカ</t>
    </rPh>
    <rPh sb="9" eb="11">
      <t>ロウドウ</t>
    </rPh>
    <rPh sb="11" eb="13">
      <t>ジョウケン</t>
    </rPh>
    <phoneticPr fontId="3"/>
  </si>
  <si>
    <t>1事例以上ある場合:10点</t>
    <rPh sb="1" eb="3">
      <t>ジレイ</t>
    </rPh>
    <rPh sb="3" eb="5">
      <t>イジョウ</t>
    </rPh>
    <rPh sb="7" eb="9">
      <t>バアイ</t>
    </rPh>
    <rPh sb="12" eb="13">
      <t>テン</t>
    </rPh>
    <phoneticPr fontId="3"/>
  </si>
  <si>
    <t>④フレックスタイム制に係る労働条件</t>
    <rPh sb="9" eb="10">
      <t>セイ</t>
    </rPh>
    <rPh sb="11" eb="12">
      <t>カカ</t>
    </rPh>
    <rPh sb="13" eb="15">
      <t>ロウドウ</t>
    </rPh>
    <rPh sb="15" eb="17">
      <t>ジョウケン</t>
    </rPh>
    <phoneticPr fontId="3"/>
  </si>
  <si>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
  </si>
  <si>
    <t>（Ⅴ）地域連携活動</t>
    <rPh sb="3" eb="5">
      <t>チイキ</t>
    </rPh>
    <rPh sb="5" eb="7">
      <t>レンケイ</t>
    </rPh>
    <rPh sb="7" eb="9">
      <t>カツドウ</t>
    </rPh>
    <phoneticPr fontId="3"/>
  </si>
  <si>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
  </si>
  <si>
    <t>（注2）8以上:35点、6～7：25点、1～5：15点</t>
    <rPh sb="1" eb="2">
      <t>チュウ</t>
    </rPh>
    <phoneticPr fontId="3"/>
  </si>
  <si>
    <t>小計（注2）</t>
    <rPh sb="0" eb="2">
      <t>ショウケイ</t>
    </rPh>
    <rPh sb="3" eb="4">
      <t>チュウ</t>
    </rPh>
    <phoneticPr fontId="3"/>
  </si>
  <si>
    <t>②利用者を職員として登用する制度</t>
    <phoneticPr fontId="3"/>
  </si>
  <si>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</si>
  <si>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</si>
  <si>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</si>
  <si>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
  </si>
  <si>
    <t>（Ⅲ）多様な働き方（※）</t>
    <rPh sb="3" eb="5">
      <t>タヨウ</t>
    </rPh>
    <rPh sb="6" eb="7">
      <t>ハタラ</t>
    </rPh>
    <rPh sb="8" eb="9">
      <t>カタ</t>
    </rPh>
    <phoneticPr fontId="3"/>
  </si>
  <si>
    <t>⑦第三者評価</t>
    <rPh sb="1" eb="2">
      <t>ダイ</t>
    </rPh>
    <rPh sb="2" eb="4">
      <t>サンシャ</t>
    </rPh>
    <rPh sb="4" eb="6">
      <t>ヒョウカ</t>
    </rPh>
    <phoneticPr fontId="3"/>
  </si>
  <si>
    <t>①40点 ②25点 ③20点 ④5点</t>
    <rPh sb="3" eb="4">
      <t>テン</t>
    </rPh>
    <rPh sb="8" eb="9">
      <t>テン</t>
    </rPh>
    <rPh sb="13" eb="14">
      <t>テン</t>
    </rPh>
    <rPh sb="17" eb="18">
      <t>テン</t>
    </rPh>
    <phoneticPr fontId="3"/>
  </si>
  <si>
    <t>　　　ピアサポーターを職員として配置している</t>
    <rPh sb="11" eb="13">
      <t>ショクイン</t>
    </rPh>
    <rPh sb="16" eb="18">
      <t>ハイチ</t>
    </rPh>
    <phoneticPr fontId="3"/>
  </si>
  <si>
    <t>④前年度及び前々年度の各年度における生産活動収支が
いずれも当該各年度に利用者に支払う賃金の総額以上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3"/>
  </si>
  <si>
    <t>⑥ピアサポーターの配置</t>
    <rPh sb="9" eb="11">
      <t>ハイチ</t>
    </rPh>
    <phoneticPr fontId="3"/>
  </si>
  <si>
    <t>③前年度及び前々年度における生産活動収支のうち前々年度に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5">
      <t>マエマエ</t>
    </rPh>
    <rPh sb="25" eb="26">
      <t>ドシ</t>
    </rPh>
    <rPh sb="26" eb="27">
      <t>ド</t>
    </rPh>
    <rPh sb="32" eb="34">
      <t>セイサン</t>
    </rPh>
    <rPh sb="34" eb="36">
      <t>カツドウ</t>
    </rPh>
    <rPh sb="36" eb="38">
      <t>シュウシ</t>
    </rPh>
    <rPh sb="41" eb="44">
      <t>リヨウシャ</t>
    </rPh>
    <rPh sb="45" eb="47">
      <t>シハラ</t>
    </rPh>
    <rPh sb="48" eb="50">
      <t>チンギン</t>
    </rPh>
    <rPh sb="51" eb="53">
      <t>ソウガク</t>
    </rPh>
    <rPh sb="53" eb="55">
      <t>イジョウ</t>
    </rPh>
    <phoneticPr fontId="3"/>
  </si>
  <si>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
  </si>
  <si>
    <t>⑤職員の人事評価制度</t>
    <rPh sb="1" eb="3">
      <t>ショクイン</t>
    </rPh>
    <rPh sb="4" eb="6">
      <t>ジンジ</t>
    </rPh>
    <rPh sb="6" eb="8">
      <t>ヒョウカ</t>
    </rPh>
    <rPh sb="8" eb="10">
      <t>セイド</t>
    </rPh>
    <phoneticPr fontId="3"/>
  </si>
  <si>
    <t>②前年度及び前々年度における生産活動収支のうち前年度に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6">
      <t>ゼンネンド</t>
    </rPh>
    <rPh sb="31" eb="33">
      <t>セイサン</t>
    </rPh>
    <rPh sb="33" eb="35">
      <t>カツドウ</t>
    </rPh>
    <rPh sb="35" eb="37">
      <t>シュウシ</t>
    </rPh>
    <rPh sb="40" eb="43">
      <t>リヨウシャ</t>
    </rPh>
    <rPh sb="44" eb="46">
      <t>シハラ</t>
    </rPh>
    <rPh sb="47" eb="49">
      <t>チンギン</t>
    </rPh>
    <rPh sb="50" eb="52">
      <t>ソウガク</t>
    </rPh>
    <rPh sb="52" eb="54">
      <t>イジョウ</t>
    </rPh>
    <phoneticPr fontId="3"/>
  </si>
  <si>
    <t>　　　２回以上の場合</t>
    <rPh sb="4" eb="5">
      <t>カイ</t>
    </rPh>
    <rPh sb="5" eb="7">
      <t>イジョウ</t>
    </rPh>
    <rPh sb="8" eb="10">
      <t>バアイ</t>
    </rPh>
    <phoneticPr fontId="3"/>
  </si>
  <si>
    <t>　　　１回の場合</t>
    <rPh sb="4" eb="5">
      <t>カイ</t>
    </rPh>
    <rPh sb="6" eb="8">
      <t>バアイ</t>
    </rPh>
    <phoneticPr fontId="3"/>
  </si>
  <si>
    <t>①前年度及び前々年度の各年度における生産活動収支が
それぞれ当該各年度に利用者に支払う賃金の総額以上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3"/>
  </si>
  <si>
    <t>④販路拡大の商談会等への参加</t>
    <rPh sb="1" eb="3">
      <t>ハンロ</t>
    </rPh>
    <rPh sb="3" eb="5">
      <t>カクダイ</t>
    </rPh>
    <rPh sb="6" eb="9">
      <t>ショウダンカイ</t>
    </rPh>
    <rPh sb="9" eb="10">
      <t>トウ</t>
    </rPh>
    <rPh sb="12" eb="14">
      <t>サンカ</t>
    </rPh>
    <phoneticPr fontId="3"/>
  </si>
  <si>
    <t>（Ⅱ）生産活動</t>
    <rPh sb="3" eb="5">
      <t>セイサン</t>
    </rPh>
    <rPh sb="5" eb="7">
      <t>カツドウ</t>
    </rPh>
    <phoneticPr fontId="3"/>
  </si>
  <si>
    <t xml:space="preserve">       いずれの取組も行っている</t>
    <rPh sb="11" eb="13">
      <t>トリクミ</t>
    </rPh>
    <rPh sb="14" eb="15">
      <t>オコナ</t>
    </rPh>
    <phoneticPr fontId="3"/>
  </si>
  <si>
    <t>①80点 ②70点 ③55点 ④45 点 ⑤40点 ⑥30点 ⑦20点 ⑧5点</t>
    <rPh sb="3" eb="4">
      <t>テン</t>
    </rPh>
    <rPh sb="8" eb="9">
      <t>テン</t>
    </rPh>
    <rPh sb="13" eb="14">
      <t>テン</t>
    </rPh>
    <rPh sb="19" eb="20">
      <t>テン</t>
    </rPh>
    <rPh sb="24" eb="25">
      <t>テン</t>
    </rPh>
    <rPh sb="29" eb="30">
      <t>テン</t>
    </rPh>
    <rPh sb="34" eb="35">
      <t>テン</t>
    </rPh>
    <rPh sb="38" eb="39">
      <t>テン</t>
    </rPh>
    <phoneticPr fontId="3"/>
  </si>
  <si>
    <t>　　　 いずれか一方のみの取組を行っている</t>
    <rPh sb="8" eb="10">
      <t>イッポウ</t>
    </rPh>
    <rPh sb="13" eb="15">
      <t>トリクミ</t>
    </rPh>
    <rPh sb="16" eb="17">
      <t>オコナ</t>
    </rPh>
    <phoneticPr fontId="3"/>
  </si>
  <si>
    <t>⑧1日の平均労働時間が２時間未満</t>
    <rPh sb="2" eb="3">
      <t>ニチ</t>
    </rPh>
    <rPh sb="4" eb="6">
      <t>ヘイキン</t>
    </rPh>
    <rPh sb="6" eb="8">
      <t>ロウドウ</t>
    </rPh>
    <rPh sb="8" eb="10">
      <t>ジカン</t>
    </rPh>
    <rPh sb="12" eb="14">
      <t>ジカン</t>
    </rPh>
    <rPh sb="14" eb="16">
      <t>ミマン</t>
    </rPh>
    <phoneticPr fontId="3"/>
  </si>
  <si>
    <t>③視察・実習の実施又は受け入れ</t>
    <rPh sb="1" eb="3">
      <t>シサツ</t>
    </rPh>
    <rPh sb="4" eb="6">
      <t>ジッシュウ</t>
    </rPh>
    <rPh sb="7" eb="9">
      <t>ジッシ</t>
    </rPh>
    <rPh sb="9" eb="10">
      <t>マタ</t>
    </rPh>
    <rPh sb="11" eb="12">
      <t>ウ</t>
    </rPh>
    <rPh sb="13" eb="14">
      <t>イ</t>
    </rPh>
    <phoneticPr fontId="3"/>
  </si>
  <si>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</si>
  <si>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</si>
  <si>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</si>
  <si>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</si>
  <si>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
  </si>
  <si>
    <t>　　　参加した職員が半数以上であった</t>
    <rPh sb="3" eb="5">
      <t>サンカ</t>
    </rPh>
    <rPh sb="7" eb="9">
      <t>ショクイン</t>
    </rPh>
    <rPh sb="10" eb="12">
      <t>ハンスウ</t>
    </rPh>
    <rPh sb="12" eb="14">
      <t>イジョウ</t>
    </rPh>
    <phoneticPr fontId="3"/>
  </si>
  <si>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</si>
  <si>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参加した職員が１人以上半数未満であった</t>
    <rPh sb="3" eb="5">
      <t>サンカ</t>
    </rPh>
    <rPh sb="7" eb="9">
      <t>ショクイン</t>
    </rPh>
    <rPh sb="11" eb="12">
      <t>ニン</t>
    </rPh>
    <rPh sb="12" eb="14">
      <t>イジョウ</t>
    </rPh>
    <rPh sb="14" eb="16">
      <t>ハンスウ</t>
    </rPh>
    <rPh sb="16" eb="18">
      <t>ミマン</t>
    </rPh>
    <phoneticPr fontId="3"/>
  </si>
  <si>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</si>
  <si>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
  </si>
  <si>
    <t>①1日の平均労働時間が７時間以上</t>
    <rPh sb="2" eb="3">
      <t>ニチ</t>
    </rPh>
    <rPh sb="4" eb="6">
      <t>ヘイキン</t>
    </rPh>
    <rPh sb="6" eb="8">
      <t>ロウドウ</t>
    </rPh>
    <rPh sb="8" eb="10">
      <t>ジカン</t>
    </rPh>
    <rPh sb="12" eb="14">
      <t>ジカン</t>
    </rPh>
    <rPh sb="14" eb="16">
      <t>イジョウ</t>
    </rPh>
    <phoneticPr fontId="3"/>
  </si>
  <si>
    <t>（Ⅳ）　支援力向上（※）</t>
    <rPh sb="4" eb="6">
      <t>シエン</t>
    </rPh>
    <rPh sb="6" eb="7">
      <t>リョク</t>
    </rPh>
    <rPh sb="7" eb="9">
      <t>コウジョウ</t>
    </rPh>
    <phoneticPr fontId="3"/>
  </si>
  <si>
    <t>（Ⅰ）労働時間</t>
    <phoneticPr fontId="3"/>
  </si>
  <si>
    <t>○○年度</t>
    <rPh sb="2" eb="4">
      <t>ネンド</t>
    </rPh>
    <phoneticPr fontId="3"/>
  </si>
  <si>
    <t>対象年度</t>
    <rPh sb="0" eb="2">
      <t>タイショウ</t>
    </rPh>
    <rPh sb="2" eb="4">
      <t>ネンド</t>
    </rPh>
    <phoneticPr fontId="3"/>
  </si>
  <si>
    <t>○○－○○○○－○○○○○</t>
    <phoneticPr fontId="3"/>
  </si>
  <si>
    <t>○○　○○</t>
    <phoneticPr fontId="3"/>
  </si>
  <si>
    <t>管理者名</t>
    <rPh sb="0" eb="4">
      <t>カンリシャメイ</t>
    </rPh>
    <phoneticPr fontId="3"/>
  </si>
  <si>
    <t>○○○</t>
    <phoneticPr fontId="3"/>
  </si>
  <si>
    <t>住　所</t>
    <rPh sb="0" eb="1">
      <t>ジュウ</t>
    </rPh>
    <rPh sb="2" eb="3">
      <t>ショ</t>
    </rPh>
    <phoneticPr fontId="3"/>
  </si>
  <si>
    <t>○○○○○○○○○○</t>
    <phoneticPr fontId="3"/>
  </si>
  <si>
    <t>事業所番号</t>
    <rPh sb="0" eb="3">
      <t>ジギョウショ</t>
    </rPh>
    <rPh sb="3" eb="5">
      <t>バンゴウ</t>
    </rPh>
    <phoneticPr fontId="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</si>
  <si>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
  </si>
  <si>
    <t>日</t>
    <rPh sb="0" eb="1">
      <t>ニチ</t>
    </rPh>
    <phoneticPr fontId="3"/>
  </si>
  <si>
    <t>月</t>
    <rPh sb="0" eb="1">
      <t>ガツ</t>
    </rPh>
    <phoneticPr fontId="3"/>
  </si>
  <si>
    <t>年</t>
    <rPh sb="0" eb="1">
      <t>ネン</t>
    </rPh>
    <phoneticPr fontId="3"/>
  </si>
  <si>
    <t>注１　就労継続支援Ｂ型サービス費（Ⅰ）又は就労継続支援Ｂ型サービス費（Ⅱ）を算定する場合は、平均工賃
　　月額区分及び前年度の工賃支払対象者数・支払工賃額の状況を記載すること。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就労継続支援Ｂ型サービス費（Ⅲ）又は就労継続支援Ｂ型サービス費（Ⅳ）を算定する場合は、ピアサポ
　　ーターの配置の有無を記載すること。なお、ピアサポーターを配置している場合は、別添「ピアサポーター
　　等の配置に関する届出書」を提出すること。</t>
    <rPh sb="0" eb="1">
      <t>チュウ</t>
    </rPh>
    <rPh sb="3" eb="9">
      <t>シュウロウケイゾクシエン</t>
    </rPh>
    <rPh sb="10" eb="11">
      <t>ガタ</t>
    </rPh>
    <rPh sb="15" eb="16">
      <t>ヒ</t>
    </rPh>
    <rPh sb="19" eb="20">
      <t>マタ</t>
    </rPh>
    <rPh sb="21" eb="27">
      <t>シュウロウケイゾクシエン</t>
    </rPh>
    <rPh sb="28" eb="29">
      <t>ガタ</t>
    </rPh>
    <rPh sb="33" eb="34">
      <t>ヒ</t>
    </rPh>
    <rPh sb="38" eb="40">
      <t>サンテイ</t>
    </rPh>
    <rPh sb="42" eb="44">
      <t>バアイ</t>
    </rPh>
    <rPh sb="46" eb="48">
      <t>ヘイキン</t>
    </rPh>
    <rPh sb="48" eb="50">
      <t>コウチン</t>
    </rPh>
    <rPh sb="53" eb="55">
      <t>ゲツガク</t>
    </rPh>
    <rPh sb="55" eb="57">
      <t>クブン</t>
    </rPh>
    <rPh sb="57" eb="58">
      <t>オヨ</t>
    </rPh>
    <rPh sb="81" eb="83">
      <t>キサイ</t>
    </rPh>
    <rPh sb="89" eb="90">
      <t>チュウ</t>
    </rPh>
    <rPh sb="92" eb="94">
      <t>ジュウド</t>
    </rPh>
    <rPh sb="95" eb="97">
      <t>シエン</t>
    </rPh>
    <rPh sb="97" eb="99">
      <t>タイセイ</t>
    </rPh>
    <rPh sb="99" eb="101">
      <t>カサン</t>
    </rPh>
    <rPh sb="105" eb="107">
      <t>サンテイ</t>
    </rPh>
    <rPh sb="111" eb="113">
      <t>バアイ</t>
    </rPh>
    <rPh sb="115" eb="117">
      <t>ヘイキン</t>
    </rPh>
    <rPh sb="117" eb="119">
      <t>コウチン</t>
    </rPh>
    <rPh sb="119" eb="121">
      <t>ゲツガク</t>
    </rPh>
    <rPh sb="123" eb="124">
      <t>セン</t>
    </rPh>
    <rPh sb="124" eb="125">
      <t>エン</t>
    </rPh>
    <rPh sb="126" eb="127">
      <t>クワ</t>
    </rPh>
    <rPh sb="131" eb="132">
      <t>チュウ</t>
    </rPh>
    <rPh sb="136" eb="138">
      <t>コウチン</t>
    </rPh>
    <rPh sb="138" eb="140">
      <t>ゲツガク</t>
    </rPh>
    <rPh sb="245" eb="247">
      <t>ハイチ</t>
    </rPh>
    <rPh sb="248" eb="250">
      <t>ウム</t>
    </rPh>
    <rPh sb="251" eb="253">
      <t>キサイ</t>
    </rPh>
    <rPh sb="269" eb="271">
      <t>ハイチ</t>
    </rPh>
    <rPh sb="275" eb="277">
      <t>バアイ</t>
    </rPh>
    <rPh sb="279" eb="281">
      <t>ベッテン</t>
    </rPh>
    <rPh sb="292" eb="293">
      <t>トウ</t>
    </rPh>
    <rPh sb="294" eb="296">
      <t>ハイチ</t>
    </rPh>
    <rPh sb="297" eb="298">
      <t>カン</t>
    </rPh>
    <rPh sb="300" eb="303">
      <t>トドケデショ</t>
    </rPh>
    <rPh sb="305" eb="307">
      <t>テイシュツ</t>
    </rPh>
    <phoneticPr fontId="3"/>
  </si>
  <si>
    <t>有　　　　　　　　・　　　　　　　　無</t>
    <rPh sb="0" eb="1">
      <t>アリ</t>
    </rPh>
    <rPh sb="18" eb="19">
      <t>ナ</t>
    </rPh>
    <phoneticPr fontId="3"/>
  </si>
  <si>
    <t>ピアサポーターの配置</t>
    <rPh sb="8" eb="10">
      <t>ハイチ</t>
    </rPh>
    <phoneticPr fontId="3"/>
  </si>
  <si>
    <r>
      <t>サービス費</t>
    </r>
    <r>
      <rPr>
        <sz val="6"/>
        <rFont val="ＭＳ Ｐゴシック"/>
        <family val="3"/>
        <charset val="128"/>
      </rPr>
      <t>（Ⅲ）（Ⅳ）</t>
    </r>
    <phoneticPr fontId="3"/>
  </si>
  <si>
    <t>円</t>
    <rPh sb="0" eb="1">
      <t>エン</t>
    </rPh>
    <phoneticPr fontId="3"/>
  </si>
  <si>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3"/>
  </si>
  <si>
    <t>支払対象者(人)</t>
    <rPh sb="0" eb="2">
      <t>シハラ</t>
    </rPh>
    <rPh sb="2" eb="5">
      <t>タイショウシャ</t>
    </rPh>
    <rPh sb="6" eb="7">
      <t>ニン</t>
    </rPh>
    <phoneticPr fontId="3"/>
  </si>
  <si>
    <t>工賃総額(円)</t>
    <rPh sb="0" eb="2">
      <t>コウチン</t>
    </rPh>
    <rPh sb="2" eb="4">
      <t>ソウガク</t>
    </rPh>
    <rPh sb="5" eb="6">
      <t>エン</t>
    </rPh>
    <phoneticPr fontId="3"/>
  </si>
  <si>
    <r>
      <t xml:space="preserve">平均工賃月額①
</t>
    </r>
    <r>
      <rPr>
        <sz val="7"/>
        <rFont val="ＭＳ Ｐゴシック"/>
        <family val="3"/>
        <charset val="128"/>
      </rPr>
      <t>（工賃総額÷支払対象者）</t>
    </r>
    <rPh sb="0" eb="2">
      <t>ヘイキン</t>
    </rPh>
    <rPh sb="2" eb="4">
      <t>コウチン</t>
    </rPh>
    <rPh sb="4" eb="6">
      <t>ゲツガク</t>
    </rPh>
    <rPh sb="9" eb="11">
      <t>コウチン</t>
    </rPh>
    <rPh sb="11" eb="13">
      <t>ソウガク</t>
    </rPh>
    <rPh sb="14" eb="16">
      <t>シハライ</t>
    </rPh>
    <rPh sb="16" eb="18">
      <t>タイショウ</t>
    </rPh>
    <rPh sb="18" eb="19">
      <t>シャ</t>
    </rPh>
    <phoneticPr fontId="3"/>
  </si>
  <si>
    <t>計</t>
    <rPh sb="0" eb="1">
      <t>ケイ</t>
    </rPh>
    <phoneticPr fontId="3"/>
  </si>
  <si>
    <t>月</t>
    <rPh sb="0" eb="1">
      <t>ツキ</t>
    </rPh>
    <phoneticPr fontId="3"/>
  </si>
  <si>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3"/>
  </si>
  <si>
    <t>2万円以上2万5千円未満</t>
    <rPh sb="1" eb="2">
      <t>マン</t>
    </rPh>
    <rPh sb="2" eb="3">
      <t>エン</t>
    </rPh>
    <rPh sb="3" eb="5">
      <t>イジョウ</t>
    </rPh>
    <rPh sb="6" eb="7">
      <t>マン</t>
    </rPh>
    <rPh sb="8" eb="9">
      <t>セン</t>
    </rPh>
    <rPh sb="9" eb="10">
      <t>エン</t>
    </rPh>
    <rPh sb="10" eb="12">
      <t>ミマン</t>
    </rPh>
    <phoneticPr fontId="3"/>
  </si>
  <si>
    <t>2万5千円以上3万円未満</t>
    <rPh sb="1" eb="2">
      <t>マン</t>
    </rPh>
    <rPh sb="3" eb="4">
      <t>セン</t>
    </rPh>
    <rPh sb="4" eb="5">
      <t>エン</t>
    </rPh>
    <rPh sb="5" eb="7">
      <t>イジョウ</t>
    </rPh>
    <rPh sb="8" eb="9">
      <t>マン</t>
    </rPh>
    <rPh sb="9" eb="10">
      <t>エン</t>
    </rPh>
    <rPh sb="10" eb="12">
      <t>ミマン</t>
    </rPh>
    <phoneticPr fontId="3"/>
  </si>
  <si>
    <t>1万円未満</t>
    <rPh sb="2" eb="3">
      <t>エン</t>
    </rPh>
    <rPh sb="3" eb="5">
      <t>ミマン</t>
    </rPh>
    <phoneticPr fontId="3"/>
  </si>
  <si>
    <t>3万円以上3万5千円未満</t>
    <rPh sb="1" eb="2">
      <t>マン</t>
    </rPh>
    <rPh sb="2" eb="3">
      <t>エン</t>
    </rPh>
    <rPh sb="3" eb="5">
      <t>イジョウ</t>
    </rPh>
    <rPh sb="6" eb="7">
      <t>マン</t>
    </rPh>
    <rPh sb="8" eb="9">
      <t>セン</t>
    </rPh>
    <rPh sb="9" eb="10">
      <t>エン</t>
    </rPh>
    <rPh sb="10" eb="12">
      <t>ミマン</t>
    </rPh>
    <phoneticPr fontId="3"/>
  </si>
  <si>
    <t>1万円以上1万5千円未満</t>
    <rPh sb="1" eb="2">
      <t>マン</t>
    </rPh>
    <rPh sb="2" eb="3">
      <t>エン</t>
    </rPh>
    <rPh sb="3" eb="5">
      <t>イジョウ</t>
    </rPh>
    <rPh sb="6" eb="7">
      <t>マン</t>
    </rPh>
    <rPh sb="8" eb="9">
      <t>セン</t>
    </rPh>
    <rPh sb="9" eb="10">
      <t>エン</t>
    </rPh>
    <rPh sb="10" eb="12">
      <t>ミマン</t>
    </rPh>
    <phoneticPr fontId="3"/>
  </si>
  <si>
    <t>3万5千円以上4万5千円未満</t>
    <rPh sb="1" eb="2">
      <t>マン</t>
    </rPh>
    <rPh sb="3" eb="4">
      <t>セン</t>
    </rPh>
    <rPh sb="4" eb="5">
      <t>エン</t>
    </rPh>
    <rPh sb="5" eb="7">
      <t>イジョウ</t>
    </rPh>
    <rPh sb="8" eb="9">
      <t>マン</t>
    </rPh>
    <rPh sb="10" eb="11">
      <t>セン</t>
    </rPh>
    <rPh sb="11" eb="12">
      <t>エン</t>
    </rPh>
    <rPh sb="12" eb="14">
      <t>ミマン</t>
    </rPh>
    <phoneticPr fontId="3"/>
  </si>
  <si>
    <t>1万5千円以上2万円未満</t>
    <rPh sb="1" eb="2">
      <t>マン</t>
    </rPh>
    <rPh sb="3" eb="4">
      <t>セン</t>
    </rPh>
    <rPh sb="4" eb="5">
      <t>エン</t>
    </rPh>
    <rPh sb="5" eb="7">
      <t>イジョウ</t>
    </rPh>
    <rPh sb="8" eb="9">
      <t>マン</t>
    </rPh>
    <rPh sb="9" eb="10">
      <t>エン</t>
    </rPh>
    <rPh sb="10" eb="12">
      <t>ミマン</t>
    </rPh>
    <phoneticPr fontId="3"/>
  </si>
  <si>
    <t>4万5千円以上</t>
    <rPh sb="1" eb="2">
      <t>マン</t>
    </rPh>
    <rPh sb="3" eb="7">
      <t>センエンイジョウ</t>
    </rPh>
    <phoneticPr fontId="3"/>
  </si>
  <si>
    <t>平均工賃月額区分</t>
    <rPh sb="0" eb="2">
      <t>ヘイキン</t>
    </rPh>
    <rPh sb="2" eb="4">
      <t>コウチン</t>
    </rPh>
    <rPh sb="4" eb="6">
      <t>ゲツガク</t>
    </rPh>
    <rPh sb="6" eb="8">
      <t>クブン</t>
    </rPh>
    <phoneticPr fontId="3"/>
  </si>
  <si>
    <t>サービス費（Ⅰ）・（Ⅱ）</t>
    <rPh sb="4" eb="5">
      <t>ヒ</t>
    </rPh>
    <phoneticPr fontId="3"/>
  </si>
  <si>
    <t>３．就労継続支援B型サービス費（Ⅲ）　　　４．就労継続支援B型サービス費（Ⅳ）　</t>
    <rPh sb="2" eb="4">
      <t>シュウロウ</t>
    </rPh>
    <rPh sb="4" eb="6">
      <t>ケイゾク</t>
    </rPh>
    <rPh sb="6" eb="8">
      <t>シエン</t>
    </rPh>
    <rPh sb="9" eb="10">
      <t>ガタ</t>
    </rPh>
    <rPh sb="14" eb="15">
      <t>ヒ</t>
    </rPh>
    <phoneticPr fontId="3"/>
  </si>
  <si>
    <t>１．就労継続支援B型サービス費（Ⅰ）　　　２．就労継続支援B型サービス費（Ⅱ）　</t>
    <rPh sb="2" eb="4">
      <t>シュウロウ</t>
    </rPh>
    <rPh sb="4" eb="6">
      <t>ケイゾク</t>
    </rPh>
    <rPh sb="6" eb="8">
      <t>シエン</t>
    </rPh>
    <rPh sb="9" eb="10">
      <t>ガタ</t>
    </rPh>
    <rPh sb="14" eb="15">
      <t>ヒ</t>
    </rPh>
    <phoneticPr fontId="3"/>
  </si>
  <si>
    <t>サービス費区分</t>
    <rPh sb="4" eb="5">
      <t>ヒ</t>
    </rPh>
    <rPh sb="5" eb="7">
      <t>クブン</t>
    </rPh>
    <phoneticPr fontId="3"/>
  </si>
  <si>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
  </si>
  <si>
    <t>　年　　月　　日</t>
    <rPh sb="1" eb="2">
      <t>ネン</t>
    </rPh>
    <rPh sb="4" eb="5">
      <t>ガツ</t>
    </rPh>
    <rPh sb="7" eb="8">
      <t>ニチ</t>
    </rPh>
    <phoneticPr fontId="3"/>
  </si>
  <si>
    <t>　　</t>
    <phoneticPr fontId="3"/>
  </si>
  <si>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3"/>
  </si>
  <si>
    <t>修了した研修の名称</t>
    <rPh sb="0" eb="2">
      <t>シュウリョウ</t>
    </rPh>
    <rPh sb="4" eb="6">
      <t>ケンシュウ</t>
    </rPh>
    <rPh sb="7" eb="9">
      <t>メイショウ</t>
    </rPh>
    <phoneticPr fontId="3"/>
  </si>
  <si>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3"/>
  </si>
  <si>
    <t>＜その他の職員＞</t>
    <rPh sb="3" eb="4">
      <t>タ</t>
    </rPh>
    <rPh sb="5" eb="7">
      <t>ショクイン</t>
    </rPh>
    <phoneticPr fontId="3"/>
  </si>
  <si>
    <t>＜障害者又は障害者であった者＞</t>
    <rPh sb="1" eb="4">
      <t>ショウガイシャ</t>
    </rPh>
    <rPh sb="4" eb="5">
      <t>マタ</t>
    </rPh>
    <rPh sb="6" eb="9">
      <t>ショウガイシャ</t>
    </rPh>
    <rPh sb="13" eb="14">
      <t>シャ</t>
    </rPh>
    <phoneticPr fontId="3"/>
  </si>
  <si>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3"/>
  </si>
  <si>
    <t>１．就労継続支援B型サービス費（Ⅲ）　　　２．就労継続支援B型サービス費（Ⅳ）　</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phoneticPr fontId="3"/>
  </si>
  <si>
    <t>ピアサポーター等の配置に関する届出書</t>
    <rPh sb="7" eb="8">
      <t>トウ</t>
    </rPh>
    <rPh sb="9" eb="11">
      <t>ハイチ</t>
    </rPh>
    <rPh sb="12" eb="13">
      <t>カン</t>
    </rPh>
    <rPh sb="15" eb="17">
      <t>トドケデ</t>
    </rPh>
    <rPh sb="17" eb="18">
      <t>ショ</t>
    </rPh>
    <phoneticPr fontId="3"/>
  </si>
  <si>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3"/>
  </si>
  <si>
    <t>合計（③）</t>
    <rPh sb="0" eb="2">
      <t>ゴウケイ</t>
    </rPh>
    <phoneticPr fontId="3"/>
  </si>
  <si>
    <t>就労定着率
（④÷③）</t>
    <rPh sb="0" eb="2">
      <t>シュウロウ</t>
    </rPh>
    <rPh sb="2" eb="4">
      <t>テイチャク</t>
    </rPh>
    <rPh sb="4" eb="5">
      <t>リツ</t>
    </rPh>
    <phoneticPr fontId="3"/>
  </si>
  <si>
    <t>過去３年間就職者数</t>
    <rPh sb="0" eb="2">
      <t>カコ</t>
    </rPh>
    <rPh sb="3" eb="5">
      <t>ネンカン</t>
    </rPh>
    <rPh sb="5" eb="7">
      <t>シュウショク</t>
    </rPh>
    <rPh sb="7" eb="8">
      <t>シャ</t>
    </rPh>
    <rPh sb="8" eb="9">
      <t>スウ</t>
    </rPh>
    <phoneticPr fontId="3"/>
  </si>
  <si>
    <t>過去２年間就職者数</t>
    <rPh sb="0" eb="2">
      <t>カコ</t>
    </rPh>
    <rPh sb="3" eb="5">
      <t>ネンカン</t>
    </rPh>
    <rPh sb="5" eb="7">
      <t>シュウショク</t>
    </rPh>
    <rPh sb="7" eb="8">
      <t>シャ</t>
    </rPh>
    <rPh sb="8" eb="9">
      <t>スウ</t>
    </rPh>
    <phoneticPr fontId="3"/>
  </si>
  <si>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3"/>
  </si>
  <si>
    <t>過去１年間就職者数</t>
    <rPh sb="0" eb="2">
      <t>カコ</t>
    </rPh>
    <rPh sb="3" eb="5">
      <t>ネンカン</t>
    </rPh>
    <rPh sb="5" eb="7">
      <t>シュウショク</t>
    </rPh>
    <rPh sb="7" eb="8">
      <t>シャ</t>
    </rPh>
    <rPh sb="8" eb="9">
      <t>スウ</t>
    </rPh>
    <phoneticPr fontId="3"/>
  </si>
  <si>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3"/>
  </si>
  <si>
    <r>
      <t xml:space="preserve">就労定着率
</t>
    </r>
    <r>
      <rPr>
        <sz val="9"/>
        <rFont val="ＭＳ Ｐゴシック"/>
        <family val="3"/>
        <charset val="128"/>
      </rPr>
      <t>（②÷①）</t>
    </r>
    <rPh sb="0" eb="2">
      <t>シュウロウ</t>
    </rPh>
    <rPh sb="2" eb="4">
      <t>テイチャク</t>
    </rPh>
    <rPh sb="4" eb="5">
      <t>リツ</t>
    </rPh>
    <phoneticPr fontId="3"/>
  </si>
  <si>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3"/>
  </si>
  <si>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3"/>
  </si>
  <si>
    <t>就労定着率区分の状況</t>
    <rPh sb="0" eb="2">
      <t>シュウロウ</t>
    </rPh>
    <rPh sb="2" eb="4">
      <t>テイチャク</t>
    </rPh>
    <rPh sb="4" eb="5">
      <t>リツ</t>
    </rPh>
    <rPh sb="5" eb="7">
      <t>クブン</t>
    </rPh>
    <rPh sb="8" eb="10">
      <t>ジョウキョウ</t>
    </rPh>
    <phoneticPr fontId="3"/>
  </si>
  <si>
    <t>就労定着率が３割未満</t>
    <rPh sb="0" eb="2">
      <t>シュウロウ</t>
    </rPh>
    <rPh sb="2" eb="4">
      <t>テイチャク</t>
    </rPh>
    <rPh sb="4" eb="5">
      <t>リツ</t>
    </rPh>
    <rPh sb="7" eb="8">
      <t>ワリ</t>
    </rPh>
    <rPh sb="8" eb="10">
      <t>ミマン</t>
    </rPh>
    <phoneticPr fontId="3"/>
  </si>
  <si>
    <t>就労定着率が３割以上５割未満</t>
    <rPh sb="0" eb="2">
      <t>シュウロウ</t>
    </rPh>
    <rPh sb="2" eb="4">
      <t>テイチャク</t>
    </rPh>
    <rPh sb="4" eb="5">
      <t>リツ</t>
    </rPh>
    <rPh sb="7" eb="8">
      <t>ワリ</t>
    </rPh>
    <rPh sb="8" eb="10">
      <t>イジョウ</t>
    </rPh>
    <rPh sb="11" eb="12">
      <t>ワリ</t>
    </rPh>
    <rPh sb="12" eb="14">
      <t>ミマン</t>
    </rPh>
    <phoneticPr fontId="3"/>
  </si>
  <si>
    <t>就労定着率が５割以上７割未満</t>
    <rPh sb="0" eb="2">
      <t>シュウロウ</t>
    </rPh>
    <rPh sb="2" eb="4">
      <t>テイチャク</t>
    </rPh>
    <rPh sb="4" eb="5">
      <t>リツ</t>
    </rPh>
    <rPh sb="7" eb="8">
      <t>ワリ</t>
    </rPh>
    <rPh sb="8" eb="10">
      <t>イジョウ</t>
    </rPh>
    <rPh sb="11" eb="12">
      <t>ワリ</t>
    </rPh>
    <rPh sb="12" eb="14">
      <t>ミマン</t>
    </rPh>
    <phoneticPr fontId="3"/>
  </si>
  <si>
    <t>41人以上</t>
    <rPh sb="2" eb="3">
      <t>ニン</t>
    </rPh>
    <rPh sb="3" eb="5">
      <t>イジョウ</t>
    </rPh>
    <phoneticPr fontId="3"/>
  </si>
  <si>
    <t>就労定着率が７割以上８割未満</t>
    <rPh sb="0" eb="2">
      <t>シュウロウ</t>
    </rPh>
    <rPh sb="2" eb="4">
      <t>テイチャク</t>
    </rPh>
    <rPh sb="4" eb="5">
      <t>リツ</t>
    </rPh>
    <rPh sb="7" eb="8">
      <t>ワリ</t>
    </rPh>
    <rPh sb="8" eb="10">
      <t>イジョウ</t>
    </rPh>
    <rPh sb="11" eb="12">
      <t>ワリ</t>
    </rPh>
    <rPh sb="12" eb="14">
      <t>ミマン</t>
    </rPh>
    <phoneticPr fontId="3"/>
  </si>
  <si>
    <t>就労定着率が８割以上９割未満</t>
    <rPh sb="0" eb="2">
      <t>シュウロウ</t>
    </rPh>
    <rPh sb="2" eb="4">
      <t>テイチャク</t>
    </rPh>
    <rPh sb="4" eb="5">
      <t>リツ</t>
    </rPh>
    <rPh sb="7" eb="8">
      <t>ワリ</t>
    </rPh>
    <rPh sb="8" eb="10">
      <t>イジョウ</t>
    </rPh>
    <rPh sb="11" eb="12">
      <t>ワリ</t>
    </rPh>
    <rPh sb="12" eb="14">
      <t>ミマン</t>
    </rPh>
    <phoneticPr fontId="3"/>
  </si>
  <si>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3"/>
  </si>
  <si>
    <t>就労定着率が９割５分以上</t>
    <rPh sb="0" eb="2">
      <t>シュウロウ</t>
    </rPh>
    <rPh sb="2" eb="4">
      <t>テイチャク</t>
    </rPh>
    <rPh sb="4" eb="5">
      <t>リツ</t>
    </rPh>
    <rPh sb="7" eb="8">
      <t>ワリ</t>
    </rPh>
    <rPh sb="9" eb="10">
      <t>ブ</t>
    </rPh>
    <rPh sb="10" eb="12">
      <t>イジョウ</t>
    </rPh>
    <phoneticPr fontId="3"/>
  </si>
  <si>
    <t>就労定着率区分</t>
    <rPh sb="0" eb="2">
      <t>シュウロウ</t>
    </rPh>
    <rPh sb="2" eb="4">
      <t>テイチャク</t>
    </rPh>
    <rPh sb="4" eb="5">
      <t>リツ</t>
    </rPh>
    <rPh sb="5" eb="7">
      <t>クブン</t>
    </rPh>
    <phoneticPr fontId="3"/>
  </si>
  <si>
    <t>利用者数区分</t>
    <rPh sb="0" eb="3">
      <t>リヨウシャ</t>
    </rPh>
    <rPh sb="3" eb="4">
      <t>スウ</t>
    </rPh>
    <rPh sb="4" eb="6">
      <t>クブン</t>
    </rPh>
    <phoneticPr fontId="3"/>
  </si>
  <si>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3"/>
  </si>
  <si>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3"/>
  </si>
  <si>
    <t>前年度末時点の
継続状況</t>
    <rPh sb="0" eb="3">
      <t>ゼンネンド</t>
    </rPh>
    <rPh sb="3" eb="4">
      <t>マツ</t>
    </rPh>
    <rPh sb="4" eb="6">
      <t>ジテン</t>
    </rPh>
    <rPh sb="8" eb="10">
      <t>ケイゾク</t>
    </rPh>
    <rPh sb="10" eb="12">
      <t>ジョウキョウ</t>
    </rPh>
    <phoneticPr fontId="3"/>
  </si>
  <si>
    <t>就労定着支援の利用開始日（年月日）</t>
    <rPh sb="0" eb="2">
      <t>シュウロウ</t>
    </rPh>
    <rPh sb="2" eb="4">
      <t>テイチャク</t>
    </rPh>
    <rPh sb="4" eb="6">
      <t>シエン</t>
    </rPh>
    <rPh sb="7" eb="9">
      <t>リヨウ</t>
    </rPh>
    <rPh sb="9" eb="12">
      <t>カイシビ</t>
    </rPh>
    <rPh sb="13" eb="16">
      <t>ネンガッピ</t>
    </rPh>
    <phoneticPr fontId="3"/>
  </si>
  <si>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3"/>
  </si>
  <si>
    <t>前年度末における
就労継続者数</t>
    <rPh sb="0" eb="3">
      <t>ゼンネンド</t>
    </rPh>
    <rPh sb="3" eb="4">
      <t>マツ</t>
    </rPh>
    <rPh sb="9" eb="11">
      <t>シュウロウ</t>
    </rPh>
    <rPh sb="11" eb="13">
      <t>ケイゾク</t>
    </rPh>
    <rPh sb="13" eb="14">
      <t>シャ</t>
    </rPh>
    <rPh sb="14" eb="15">
      <t>スウ</t>
    </rPh>
    <phoneticPr fontId="3"/>
  </si>
  <si>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3"/>
  </si>
  <si>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3"/>
  </si>
  <si>
    <t>指定を受ける
前月末日の継続状況</t>
    <rPh sb="0" eb="2">
      <t>シテイ</t>
    </rPh>
    <rPh sb="3" eb="4">
      <t>ウ</t>
    </rPh>
    <rPh sb="7" eb="9">
      <t>ゼンゲツ</t>
    </rPh>
    <rPh sb="9" eb="10">
      <t>マツ</t>
    </rPh>
    <rPh sb="10" eb="11">
      <t>ヒ</t>
    </rPh>
    <rPh sb="12" eb="14">
      <t>ケイゾク</t>
    </rPh>
    <rPh sb="14" eb="16">
      <t>ジョウキョウ</t>
    </rPh>
    <phoneticPr fontId="3"/>
  </si>
  <si>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3"/>
  </si>
  <si>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3"/>
  </si>
  <si>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3"/>
  </si>
  <si>
    <t>　　 ４　関係機関との連携については、その状況等を具体的に記載してください。</t>
    <rPh sb="5" eb="7">
      <t>カンケイ</t>
    </rPh>
    <rPh sb="7" eb="9">
      <t>キカン</t>
    </rPh>
    <rPh sb="11" eb="13">
      <t>レンケイ</t>
    </rPh>
    <phoneticPr fontId="3"/>
  </si>
  <si>
    <t xml:space="preserve">     ３　該当する資格を証する書類の写しを添付してください。精神障害者地域移行・地域定着支援関係者研修の
　　　 修了者である相談支援専門員については、研修を修了した旨を証する書類を添付してください。</t>
    <rPh sb="7" eb="9">
      <t>ガイトウ</t>
    </rPh>
    <rPh sb="11" eb="13">
      <t>シカク</t>
    </rPh>
    <rPh sb="14" eb="15">
      <t>ショウ</t>
    </rPh>
    <rPh sb="17" eb="19">
      <t>ショルイ</t>
    </rPh>
    <rPh sb="20" eb="21">
      <t>ウツ</t>
    </rPh>
    <rPh sb="23" eb="25">
      <t>テンプ</t>
    </rPh>
    <rPh sb="78" eb="80">
      <t>ケンシュウ</t>
    </rPh>
    <rPh sb="81" eb="83">
      <t>シュウリョウ</t>
    </rPh>
    <rPh sb="85" eb="86">
      <t>ムネ</t>
    </rPh>
    <rPh sb="87" eb="88">
      <t>ショウ</t>
    </rPh>
    <rPh sb="90" eb="92">
      <t>ショルイ</t>
    </rPh>
    <rPh sb="93" eb="95">
      <t>テンプ</t>
    </rPh>
    <phoneticPr fontId="3"/>
  </si>
  <si>
    <t xml:space="preserve">     ２　精神障害者地域移行・地域定着支援関係者研修とは、障害者総合支援法第７８条第２項に規定する地域
       生活支援事業として行われる精神障害関係研修における精神障害者地域移行・地域定着支援関係者研修を
       いう。</t>
    <rPh sb="31" eb="34">
      <t>ショウガイシャ</t>
    </rPh>
    <rPh sb="34" eb="36">
      <t>ソウゴウ</t>
    </rPh>
    <rPh sb="36" eb="39">
      <t>シエンホウ</t>
    </rPh>
    <rPh sb="39" eb="40">
      <t>ダイ</t>
    </rPh>
    <rPh sb="42" eb="43">
      <t>ジョウ</t>
    </rPh>
    <rPh sb="43" eb="44">
      <t>ダイ</t>
    </rPh>
    <rPh sb="45" eb="46">
      <t>コウ</t>
    </rPh>
    <rPh sb="47" eb="49">
      <t>キテイ</t>
    </rPh>
    <rPh sb="51" eb="53">
      <t>チイキ</t>
    </rPh>
    <rPh sb="63" eb="65">
      <t>シエン</t>
    </rPh>
    <rPh sb="65" eb="67">
      <t>ジギョウ</t>
    </rPh>
    <rPh sb="70" eb="71">
      <t>オコナ</t>
    </rPh>
    <rPh sb="74" eb="76">
      <t>セイシン</t>
    </rPh>
    <rPh sb="76" eb="78">
      <t>ショウガイ</t>
    </rPh>
    <rPh sb="78" eb="80">
      <t>カンケイ</t>
    </rPh>
    <rPh sb="80" eb="82">
      <t>ケンシュウ</t>
    </rPh>
    <rPh sb="105" eb="107">
      <t>ケンシュウ</t>
    </rPh>
    <phoneticPr fontId="3"/>
  </si>
  <si>
    <t>備考 １　「異動区分」、「算定する報酬区分」欄については、該当する番号に○を付してください。</t>
    <rPh sb="0" eb="2">
      <t>ビコウ</t>
    </rPh>
    <rPh sb="6" eb="8">
      <t>イドウ</t>
    </rPh>
    <rPh sb="8" eb="10">
      <t>クブン</t>
    </rPh>
    <rPh sb="13" eb="15">
      <t>サンテイ</t>
    </rPh>
    <rPh sb="17" eb="19">
      <t>ホウシュウ</t>
    </rPh>
    <rPh sb="19" eb="21">
      <t>クブン</t>
    </rPh>
    <rPh sb="22" eb="23">
      <t>ラン</t>
    </rPh>
    <rPh sb="29" eb="31">
      <t>ガイトウ</t>
    </rPh>
    <rPh sb="33" eb="35">
      <t>バンゴウ</t>
    </rPh>
    <rPh sb="38" eb="39">
      <t>フ</t>
    </rPh>
    <phoneticPr fontId="3"/>
  </si>
  <si>
    <t>関係機関との連携の状況等</t>
    <phoneticPr fontId="40"/>
  </si>
  <si>
    <t>有・無</t>
    <rPh sb="0" eb="1">
      <t>ア</t>
    </rPh>
    <rPh sb="2" eb="3">
      <t>ナ</t>
    </rPh>
    <phoneticPr fontId="3"/>
  </si>
  <si>
    <t>精神科病院、障害者支援施設等、救護施設等、刑事施設等との緊密な連携体制が整えられてること。</t>
    <rPh sb="0" eb="3">
      <t>セイシンカ</t>
    </rPh>
    <rPh sb="3" eb="5">
      <t>ビョウイン</t>
    </rPh>
    <rPh sb="6" eb="9">
      <t>ショウガイシャ</t>
    </rPh>
    <rPh sb="9" eb="11">
      <t>シエン</t>
    </rPh>
    <rPh sb="11" eb="13">
      <t>シセツ</t>
    </rPh>
    <rPh sb="13" eb="14">
      <t>トウ</t>
    </rPh>
    <rPh sb="15" eb="17">
      <t>キュウゴ</t>
    </rPh>
    <rPh sb="17" eb="19">
      <t>シセツ</t>
    </rPh>
    <rPh sb="19" eb="20">
      <t>トウ</t>
    </rPh>
    <rPh sb="21" eb="23">
      <t>ケイジ</t>
    </rPh>
    <rPh sb="23" eb="25">
      <t>シセツ</t>
    </rPh>
    <rPh sb="25" eb="26">
      <t>トウ</t>
    </rPh>
    <rPh sb="28" eb="30">
      <t>キンミツ</t>
    </rPh>
    <rPh sb="31" eb="33">
      <t>レンケイ</t>
    </rPh>
    <phoneticPr fontId="3"/>
  </si>
  <si>
    <t>(３)関係機関との連携</t>
    <rPh sb="3" eb="5">
      <t>カンケイ</t>
    </rPh>
    <rPh sb="5" eb="7">
      <t>キカン</t>
    </rPh>
    <rPh sb="9" eb="11">
      <t>レンケイ</t>
    </rPh>
    <phoneticPr fontId="3"/>
  </si>
  <si>
    <r>
      <t xml:space="preserve">（Ⅱ）
</t>
    </r>
    <r>
      <rPr>
        <sz val="9"/>
        <color indexed="8"/>
        <rFont val="ＭＳ ゴシック"/>
        <family val="3"/>
        <charset val="128"/>
      </rPr>
      <t>１人以上</t>
    </r>
    <r>
      <rPr>
        <sz val="12"/>
        <color indexed="8"/>
        <rFont val="ＭＳ ゴシック"/>
        <family val="3"/>
        <charset val="128"/>
      </rPr>
      <t xml:space="preserve">
有・無</t>
    </r>
    <rPh sb="5" eb="6">
      <t>ニン</t>
    </rPh>
    <rPh sb="6" eb="8">
      <t>イジョウ</t>
    </rPh>
    <rPh sb="9" eb="10">
      <t>ア</t>
    </rPh>
    <rPh sb="11" eb="12">
      <t>ナ</t>
    </rPh>
    <phoneticPr fontId="3"/>
  </si>
  <si>
    <t>人</t>
    <rPh sb="0" eb="1">
      <t>ニン</t>
    </rPh>
    <phoneticPr fontId="40"/>
  </si>
  <si>
    <t>　前年度に地域生活に移行した者の人数</t>
    <rPh sb="1" eb="4">
      <t>ゼンネンド</t>
    </rPh>
    <rPh sb="5" eb="9">
      <t>チイキセイカツ</t>
    </rPh>
    <rPh sb="10" eb="12">
      <t>イコウ</t>
    </rPh>
    <rPh sb="14" eb="15">
      <t>シャ</t>
    </rPh>
    <rPh sb="16" eb="18">
      <t>ニンズウ</t>
    </rPh>
    <phoneticPr fontId="3"/>
  </si>
  <si>
    <r>
      <t xml:space="preserve">（Ⅰ）
</t>
    </r>
    <r>
      <rPr>
        <sz val="9"/>
        <color indexed="8"/>
        <rFont val="ＭＳ ゴシック"/>
        <family val="3"/>
        <charset val="128"/>
      </rPr>
      <t>３人以上</t>
    </r>
    <r>
      <rPr>
        <sz val="12"/>
        <color indexed="8"/>
        <rFont val="ＭＳ ゴシック"/>
        <family val="3"/>
        <charset val="128"/>
      </rPr>
      <t xml:space="preserve">
有・無</t>
    </r>
    <rPh sb="5" eb="6">
      <t>ニン</t>
    </rPh>
    <rPh sb="6" eb="8">
      <t>イジョウ</t>
    </rPh>
    <rPh sb="9" eb="10">
      <t>ア</t>
    </rPh>
    <rPh sb="11" eb="12">
      <t>ナ</t>
    </rPh>
    <phoneticPr fontId="3"/>
  </si>
  <si>
    <t>当該事業所の地域移行支援を利用した者のうち、地域移行支援計画に基づき、前年度に地域生活に移行した者がいること。</t>
    <rPh sb="0" eb="2">
      <t>トウガイ</t>
    </rPh>
    <rPh sb="2" eb="5">
      <t>ジギョウショ</t>
    </rPh>
    <rPh sb="6" eb="8">
      <t>チイキ</t>
    </rPh>
    <rPh sb="8" eb="10">
      <t>イコウ</t>
    </rPh>
    <rPh sb="10" eb="12">
      <t>シエン</t>
    </rPh>
    <rPh sb="13" eb="15">
      <t>リヨウ</t>
    </rPh>
    <rPh sb="17" eb="18">
      <t>シャ</t>
    </rPh>
    <rPh sb="22" eb="24">
      <t>チイキ</t>
    </rPh>
    <rPh sb="24" eb="26">
      <t>イコウ</t>
    </rPh>
    <rPh sb="26" eb="30">
      <t>シエンケイカク</t>
    </rPh>
    <rPh sb="31" eb="32">
      <t>モト</t>
    </rPh>
    <rPh sb="35" eb="38">
      <t>ゼンネンド</t>
    </rPh>
    <rPh sb="39" eb="41">
      <t>チイキ</t>
    </rPh>
    <rPh sb="41" eb="43">
      <t>セイカツ</t>
    </rPh>
    <rPh sb="44" eb="46">
      <t>イコウ</t>
    </rPh>
    <rPh sb="48" eb="49">
      <t>シャ</t>
    </rPh>
    <phoneticPr fontId="3"/>
  </si>
  <si>
    <t>(２)地域移行の実績</t>
    <rPh sb="3" eb="5">
      <t>チイキ</t>
    </rPh>
    <rPh sb="5" eb="7">
      <t>イコウ</t>
    </rPh>
    <rPh sb="8" eb="10">
      <t>ジッセキ</t>
    </rPh>
    <phoneticPr fontId="3"/>
  </si>
  <si>
    <t xml:space="preserve">  社会福祉士若しくは精神保健福祉士の資格を有する者又は精神障害者地域移行・地域定着支援関係者研修の修了者である相談支援専門員を１人以上配置していること。</t>
    <rPh sb="2" eb="4">
      <t>シャカイ</t>
    </rPh>
    <rPh sb="4" eb="7">
      <t>フクシシ</t>
    </rPh>
    <rPh sb="7" eb="8">
      <t>モ</t>
    </rPh>
    <rPh sb="11" eb="13">
      <t>セイシン</t>
    </rPh>
    <rPh sb="13" eb="15">
      <t>ホケン</t>
    </rPh>
    <rPh sb="15" eb="18">
      <t>フクシシ</t>
    </rPh>
    <rPh sb="19" eb="21">
      <t>シカク</t>
    </rPh>
    <rPh sb="22" eb="23">
      <t>ユウ</t>
    </rPh>
    <rPh sb="25" eb="26">
      <t>シャ</t>
    </rPh>
    <rPh sb="26" eb="27">
      <t>マタ</t>
    </rPh>
    <rPh sb="65" eb="66">
      <t>ニン</t>
    </rPh>
    <rPh sb="66" eb="68">
      <t>イジョウ</t>
    </rPh>
    <rPh sb="68" eb="70">
      <t>ハイチ</t>
    </rPh>
    <phoneticPr fontId="3"/>
  </si>
  <si>
    <t>(１)有資格者の配置</t>
    <rPh sb="3" eb="7">
      <t>ユウシカクシャ</t>
    </rPh>
    <rPh sb="8" eb="10">
      <t>ハイチ</t>
    </rPh>
    <phoneticPr fontId="3"/>
  </si>
  <si>
    <t>下記(1)、(2)3人以上、(3)に該当する場合、地域移行支援サービス費（Ⅰ）を算定できる。
下記(1)、(2)1人以上、(3)に該当する場合、地域移行支援サービス費（Ⅱ）を算定できる。
（どの条件にも当てはまらない場合は、(Ⅲ)を算定できる。）</t>
    <rPh sb="0" eb="2">
      <t>カキ</t>
    </rPh>
    <rPh sb="10" eb="13">
      <t>ニンイジョウ</t>
    </rPh>
    <rPh sb="18" eb="20">
      <t>ガイトウ</t>
    </rPh>
    <rPh sb="22" eb="24">
      <t>バアイ</t>
    </rPh>
    <rPh sb="40" eb="42">
      <t>サンテイ</t>
    </rPh>
    <rPh sb="97" eb="99">
      <t>ジョウケン</t>
    </rPh>
    <rPh sb="101" eb="102">
      <t>ア</t>
    </rPh>
    <rPh sb="108" eb="110">
      <t>バアイ</t>
    </rPh>
    <rPh sb="116" eb="118">
      <t>サンテイ</t>
    </rPh>
    <phoneticPr fontId="40"/>
  </si>
  <si>
    <t>１．　Ⅰ　　　　　　　　　２．　Ⅱ　　    　　　　３．　Ⅲ</t>
    <phoneticPr fontId="3"/>
  </si>
  <si>
    <t>算定する報酬区分</t>
    <rPh sb="0" eb="2">
      <t>サンテイ</t>
    </rPh>
    <rPh sb="4" eb="6">
      <t>ホウシュウ</t>
    </rPh>
    <rPh sb="6" eb="8">
      <t>クブン</t>
    </rPh>
    <phoneticPr fontId="3"/>
  </si>
  <si>
    <t>①　新規　　　　　　　　②　変更　　　　　　　　③　終了</t>
    <phoneticPr fontId="3"/>
  </si>
  <si>
    <t>異動区分</t>
    <rPh sb="0" eb="2">
      <t>イドウ</t>
    </rPh>
    <rPh sb="2" eb="4">
      <t>クブン</t>
    </rPh>
    <phoneticPr fontId="3"/>
  </si>
  <si>
    <t>地域移行支援サービス費に関する届出書</t>
    <rPh sb="0" eb="2">
      <t>チイキ</t>
    </rPh>
    <rPh sb="2" eb="4">
      <t>イコウ</t>
    </rPh>
    <rPh sb="4" eb="6">
      <t>シエン</t>
    </rPh>
    <rPh sb="10" eb="11">
      <t>ヒ</t>
    </rPh>
    <rPh sb="12" eb="13">
      <t>カン</t>
    </rPh>
    <rPh sb="15" eb="17">
      <t>トドケデ</t>
    </rPh>
    <rPh sb="17" eb="18">
      <t>ショ</t>
    </rPh>
    <phoneticPr fontId="3"/>
  </si>
  <si>
    <t>様式14-4①</t>
    <rPh sb="0" eb="2">
      <t>ヨウシキ</t>
    </rPh>
    <phoneticPr fontId="2"/>
  </si>
  <si>
    <t>様式14-4②</t>
    <rPh sb="0" eb="2">
      <t>ヨウシキ</t>
    </rPh>
    <phoneticPr fontId="2"/>
  </si>
  <si>
    <t>様式14-4③</t>
    <rPh sb="0" eb="2">
      <t>ヨウシキ</t>
    </rPh>
    <phoneticPr fontId="2"/>
  </si>
  <si>
    <t>様式14-4④</t>
    <rPh sb="0" eb="2">
      <t>ヨウシキ</t>
    </rPh>
    <phoneticPr fontId="2"/>
  </si>
  <si>
    <t>（参考様式14－2（別紙））</t>
    <rPh sb="1" eb="3">
      <t>サンコウ</t>
    </rPh>
    <rPh sb="3" eb="5">
      <t>ヨウシキ</t>
    </rPh>
    <rPh sb="10" eb="12">
      <t>ベッシ</t>
    </rPh>
    <phoneticPr fontId="3"/>
  </si>
  <si>
    <t>様式14-5①</t>
    <rPh sb="0" eb="2">
      <t>ヨウシキ</t>
    </rPh>
    <phoneticPr fontId="2"/>
  </si>
  <si>
    <t>様式14-5②</t>
    <rPh sb="0" eb="2">
      <t>ヨウシキ</t>
    </rPh>
    <phoneticPr fontId="2"/>
  </si>
  <si>
    <t>様式14-6①</t>
    <rPh sb="0" eb="2">
      <t>ヨウシキ</t>
    </rPh>
    <phoneticPr fontId="2"/>
  </si>
  <si>
    <t>様式14-6②</t>
    <rPh sb="0" eb="2">
      <t>ヨウシキ</t>
    </rPh>
    <phoneticPr fontId="3"/>
  </si>
  <si>
    <t>様式14-7①</t>
    <rPh sb="0" eb="2">
      <t>ヨウシキ</t>
    </rPh>
    <phoneticPr fontId="2"/>
  </si>
  <si>
    <t>様式14-7②</t>
    <rPh sb="0" eb="2">
      <t>ヨウシキ</t>
    </rPh>
    <phoneticPr fontId="3"/>
  </si>
  <si>
    <t>様式14-7③</t>
    <rPh sb="0" eb="2">
      <t>ヨウシキ</t>
    </rPh>
    <phoneticPr fontId="2"/>
  </si>
  <si>
    <t>様式14-8</t>
    <rPh sb="0" eb="2">
      <t>ヨウシキ</t>
    </rPh>
    <phoneticPr fontId="2"/>
  </si>
  <si>
    <t>　　２　「配置人数」には常勤換算方法による研修修了者数を記載してください。</t>
    <rPh sb="5" eb="7">
      <t>ハイチ</t>
    </rPh>
    <rPh sb="7" eb="9">
      <t>ニンズウ</t>
    </rPh>
    <rPh sb="12" eb="14">
      <t>ジョウキン</t>
    </rPh>
    <rPh sb="14" eb="16">
      <t>カンザン</t>
    </rPh>
    <rPh sb="16" eb="18">
      <t>ホウホウ</t>
    </rPh>
    <rPh sb="21" eb="23">
      <t>ケンシュウ</t>
    </rPh>
    <rPh sb="23" eb="26">
      <t>シュウリョウシャ</t>
    </rPh>
    <rPh sb="26" eb="27">
      <t>スウ</t>
    </rPh>
    <rPh sb="28" eb="30">
      <t>キサイ</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</si>
  <si>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</si>
  <si>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人</t>
    <rPh sb="0" eb="1">
      <t>ヒト</t>
    </rPh>
    <phoneticPr fontId="3"/>
  </si>
  <si>
    <t>配置人数</t>
    <rPh sb="0" eb="2">
      <t>ハイチ</t>
    </rPh>
    <rPh sb="2" eb="4">
      <t>ニンズウ</t>
    </rPh>
    <phoneticPr fontId="3"/>
  </si>
  <si>
    <t>１　新規　　　　　　　　　２　変更　　　　　　　　　　３　終了</t>
    <rPh sb="2" eb="4">
      <t>シンキ</t>
    </rPh>
    <rPh sb="15" eb="17">
      <t>ヘンコウ</t>
    </rPh>
    <rPh sb="29" eb="31">
      <t>シュウリョウ</t>
    </rPh>
    <phoneticPr fontId="3"/>
  </si>
  <si>
    <t>１　異動区分</t>
    <rPh sb="2" eb="4">
      <t>イドウ</t>
    </rPh>
    <rPh sb="4" eb="6">
      <t>クブン</t>
    </rPh>
    <phoneticPr fontId="3"/>
  </si>
  <si>
    <t>様式14-9</t>
    <rPh sb="0" eb="2">
      <t>ヨウシキ</t>
    </rPh>
    <phoneticPr fontId="3"/>
  </si>
  <si>
    <t>視覚障害機能訓練専門職員配置に係る届出書</t>
    <rPh sb="0" eb="4">
      <t>シカクショウガイ</t>
    </rPh>
    <rPh sb="4" eb="8">
      <t>キノウクンレン</t>
    </rPh>
    <rPh sb="8" eb="10">
      <t>センモン</t>
    </rPh>
    <rPh sb="10" eb="12">
      <t>ショクイン</t>
    </rPh>
    <rPh sb="12" eb="14">
      <t>ハイチ</t>
    </rPh>
    <rPh sb="15" eb="16">
      <t>カカ</t>
    </rPh>
    <rPh sb="17" eb="19">
      <t>トドケデ</t>
    </rPh>
    <rPh sb="19" eb="20">
      <t>ショ</t>
    </rPh>
    <phoneticPr fontId="3"/>
  </si>
  <si>
    <t>　２　研修修了者の
　　　配置状況
　　　</t>
    <rPh sb="3" eb="5">
      <t>ケンシュウ</t>
    </rPh>
    <rPh sb="5" eb="8">
      <t>シュウリョウシャ</t>
    </rPh>
    <rPh sb="13" eb="15">
      <t>ハイチ</t>
    </rPh>
    <rPh sb="15" eb="17">
      <t>ジョウキョウ</t>
    </rPh>
    <phoneticPr fontId="3"/>
  </si>
  <si>
    <t>　　３　研修修了者については修了証の写しを別途添付すること。</t>
    <rPh sb="4" eb="6">
      <t>ケンシュウ</t>
    </rPh>
    <rPh sb="6" eb="9">
      <t>シュウリョウシャ</t>
    </rPh>
    <rPh sb="14" eb="17">
      <t>シュウリョウショウ</t>
    </rPh>
    <rPh sb="18" eb="19">
      <t>ウツ</t>
    </rPh>
    <rPh sb="21" eb="23">
      <t>ベット</t>
    </rPh>
    <rPh sb="23" eb="25">
      <t>テンプ</t>
    </rPh>
    <phoneticPr fontId="3"/>
  </si>
  <si>
    <t>ア 国立障害者リハビリテーションセンター学院の視覚障害学
　 科（平成10年度までの間実施していた視覚障害生活訓練専門職
　 員養成課程を含む。）
イ 「視覚障害生活訓練指導員研修事業について」（平成13年３
　 月30日付け障発第141号厚生労働省社会・援護局障害保健福祉
　 部長通知）に基づき、社会福祉法人日本ライトハウスが受託し
　 て実施している視覚障害生活訓練指導員研修
ウ 廃止前の「視覚障害生活訓練指導員研修事業について」（平
　 成６年７月27日付け社援更第192号厚生省社会・援護局長通知）
　 に基づき、社会福祉法人日本ライトハウスが受託して実施して
　 いた視覚障害生活訓練指導員研修
エ 廃止前の「盲人歩行訓練指導員研修事業について」（昭和47
　 年７月６日付け社更第107号厚生省社会・援護局長通知）に基
　 づき、社会福祉法人日本ライトハウスが受託して実施していた
　 盲人歩行訓練指導員研修
オ その他、上記に準じて実施される、視覚障害者に対する歩行
　 訓練及び生活訓練を行う者を養成する研修</t>
    <phoneticPr fontId="3"/>
  </si>
  <si>
    <t>確認</t>
    <rPh sb="0" eb="2">
      <t>カクニン</t>
    </rPh>
    <phoneticPr fontId="46"/>
  </si>
  <si>
    <t>配置人員数</t>
    <rPh sb="0" eb="2">
      <t>ハイチ</t>
    </rPh>
    <rPh sb="2" eb="4">
      <t>ジンイン</t>
    </rPh>
    <rPh sb="4" eb="5">
      <t>スウ</t>
    </rPh>
    <phoneticPr fontId="46"/>
  </si>
  <si>
    <t>合計</t>
    <rPh sb="0" eb="2">
      <t>ゴウケイ</t>
    </rPh>
    <phoneticPr fontId="46"/>
  </si>
  <si>
    <t>区分６</t>
    <rPh sb="0" eb="2">
      <t>クブン</t>
    </rPh>
    <phoneticPr fontId="46"/>
  </si>
  <si>
    <t>区分５</t>
    <rPh sb="0" eb="2">
      <t>クブン</t>
    </rPh>
    <phoneticPr fontId="46"/>
  </si>
  <si>
    <t>区分４</t>
    <rPh sb="0" eb="2">
      <t>クブン</t>
    </rPh>
    <phoneticPr fontId="46"/>
  </si>
  <si>
    <t>区分３</t>
    <rPh sb="0" eb="2">
      <t>クブン</t>
    </rPh>
    <phoneticPr fontId="46"/>
  </si>
  <si>
    <t>計算なし</t>
    <rPh sb="0" eb="2">
      <t>ケイサン</t>
    </rPh>
    <phoneticPr fontId="46"/>
  </si>
  <si>
    <t>なし</t>
    <phoneticPr fontId="46"/>
  </si>
  <si>
    <t>区分２以下</t>
    <rPh sb="0" eb="2">
      <t>クブン</t>
    </rPh>
    <rPh sb="3" eb="5">
      <t>イカ</t>
    </rPh>
    <phoneticPr fontId="46"/>
  </si>
  <si>
    <t>必要人員数（常勤換算）</t>
    <rPh sb="0" eb="5">
      <t>ヒツヨウジンインスウ</t>
    </rPh>
    <rPh sb="6" eb="8">
      <t>ジョウキン</t>
    </rPh>
    <rPh sb="8" eb="10">
      <t>カンサン</t>
    </rPh>
    <phoneticPr fontId="46"/>
  </si>
  <si>
    <t>除数</t>
    <rPh sb="0" eb="2">
      <t>ジョスウ</t>
    </rPh>
    <phoneticPr fontId="46"/>
  </si>
  <si>
    <t>利用者数</t>
    <rPh sb="0" eb="3">
      <t>リヨウシャ</t>
    </rPh>
    <rPh sb="3" eb="4">
      <t>スウ</t>
    </rPh>
    <phoneticPr fontId="46"/>
  </si>
  <si>
    <t>区分</t>
    <rPh sb="0" eb="2">
      <t>クブン</t>
    </rPh>
    <phoneticPr fontId="46"/>
  </si>
  <si>
    <t>※入居者の状況について記載してください。</t>
    <rPh sb="1" eb="3">
      <t>ニュウキョ</t>
    </rPh>
    <rPh sb="3" eb="4">
      <t>シャ</t>
    </rPh>
    <rPh sb="5" eb="7">
      <t>ジョウキョウ</t>
    </rPh>
    <rPh sb="11" eb="13">
      <t>キサイ</t>
    </rPh>
    <phoneticPr fontId="46"/>
  </si>
  <si>
    <t>○生活支援員：利用者の人数と障害支援区分毎に決められた数で除した数の合計（常勤換算）</t>
    <rPh sb="1" eb="3">
      <t>セイカツ</t>
    </rPh>
    <rPh sb="3" eb="5">
      <t>シエン</t>
    </rPh>
    <rPh sb="5" eb="6">
      <t>イン</t>
    </rPh>
    <rPh sb="7" eb="9">
      <t>リヨウ</t>
    </rPh>
    <rPh sb="9" eb="10">
      <t>シャ</t>
    </rPh>
    <rPh sb="11" eb="13">
      <t>ニンズウ</t>
    </rPh>
    <rPh sb="14" eb="16">
      <t>ショウガイ</t>
    </rPh>
    <rPh sb="16" eb="18">
      <t>シエン</t>
    </rPh>
    <rPh sb="18" eb="20">
      <t>クブン</t>
    </rPh>
    <rPh sb="20" eb="21">
      <t>ゴト</t>
    </rPh>
    <rPh sb="22" eb="23">
      <t>キ</t>
    </rPh>
    <rPh sb="27" eb="28">
      <t>カズ</t>
    </rPh>
    <rPh sb="29" eb="30">
      <t>ジョ</t>
    </rPh>
    <rPh sb="32" eb="33">
      <t>カズ</t>
    </rPh>
    <rPh sb="34" eb="36">
      <t>ゴウケイ</t>
    </rPh>
    <rPh sb="37" eb="41">
      <t>ジョウキンカンサン</t>
    </rPh>
    <phoneticPr fontId="46"/>
  </si>
  <si>
    <t>該当</t>
    <rPh sb="0" eb="2">
      <t>ガイトウ</t>
    </rPh>
    <phoneticPr fontId="46"/>
  </si>
  <si>
    <t>世話人（常勤換算）</t>
    <rPh sb="0" eb="2">
      <t>セワ</t>
    </rPh>
    <rPh sb="2" eb="3">
      <t>ニン</t>
    </rPh>
    <rPh sb="4" eb="8">
      <t>ジョウキンカンサン</t>
    </rPh>
    <phoneticPr fontId="46"/>
  </si>
  <si>
    <t>基準人員</t>
    <rPh sb="0" eb="2">
      <t>キジュン</t>
    </rPh>
    <rPh sb="2" eb="4">
      <t>ジンイン</t>
    </rPh>
    <phoneticPr fontId="46"/>
  </si>
  <si>
    <t>※共同生活援助の基本報酬区分（該当する区分を選択してください。）</t>
    <rPh sb="15" eb="17">
      <t>ガイトウ</t>
    </rPh>
    <rPh sb="19" eb="21">
      <t>クブン</t>
    </rPh>
    <rPh sb="22" eb="24">
      <t>センタク</t>
    </rPh>
    <phoneticPr fontId="46"/>
  </si>
  <si>
    <t>世話人配置（常勤換算）</t>
    <rPh sb="0" eb="2">
      <t>セワ</t>
    </rPh>
    <rPh sb="2" eb="3">
      <t>ニン</t>
    </rPh>
    <rPh sb="3" eb="5">
      <t>ハイチ</t>
    </rPh>
    <rPh sb="6" eb="10">
      <t>ジョウキンカンサン</t>
    </rPh>
    <phoneticPr fontId="46"/>
  </si>
  <si>
    <t>必要人員数（常勤換算）
（Ａ）÷（Ｂ）</t>
    <rPh sb="0" eb="2">
      <t>ヒツヨウ</t>
    </rPh>
    <rPh sb="2" eb="4">
      <t>ジンイン</t>
    </rPh>
    <rPh sb="4" eb="5">
      <t>スウ</t>
    </rPh>
    <rPh sb="6" eb="10">
      <t>ジョウキンカンサン</t>
    </rPh>
    <phoneticPr fontId="46"/>
  </si>
  <si>
    <t>除数（Ｂ）</t>
    <rPh sb="0" eb="2">
      <t>ジョスウ</t>
    </rPh>
    <phoneticPr fontId="46"/>
  </si>
  <si>
    <t>利用者数（Ａ）</t>
    <rPh sb="0" eb="2">
      <t>リヨウ</t>
    </rPh>
    <rPh sb="2" eb="3">
      <t>シャ</t>
    </rPh>
    <rPh sb="3" eb="4">
      <t>スウ</t>
    </rPh>
    <phoneticPr fontId="46"/>
  </si>
  <si>
    <t>※事業所の世話人の配置人数（常勤換算）を入力してください</t>
    <rPh sb="1" eb="4">
      <t>ジギョウショ</t>
    </rPh>
    <rPh sb="5" eb="7">
      <t>セワ</t>
    </rPh>
    <rPh sb="7" eb="8">
      <t>ニン</t>
    </rPh>
    <rPh sb="9" eb="11">
      <t>ハイチ</t>
    </rPh>
    <rPh sb="11" eb="13">
      <t>ニンズウ</t>
    </rPh>
    <rPh sb="14" eb="18">
      <t>ジョウキンカンサン</t>
    </rPh>
    <rPh sb="20" eb="22">
      <t>ニュウリョク</t>
    </rPh>
    <phoneticPr fontId="46"/>
  </si>
  <si>
    <t>○世話人：利用者数を６で除した数以上であること</t>
    <rPh sb="1" eb="3">
      <t>セワ</t>
    </rPh>
    <rPh sb="3" eb="4">
      <t>ニン</t>
    </rPh>
    <rPh sb="5" eb="7">
      <t>リヨウ</t>
    </rPh>
    <rPh sb="7" eb="8">
      <t>シャ</t>
    </rPh>
    <rPh sb="8" eb="9">
      <t>スウ</t>
    </rPh>
    <rPh sb="12" eb="13">
      <t>ジョ</t>
    </rPh>
    <rPh sb="15" eb="16">
      <t>カズ</t>
    </rPh>
    <rPh sb="16" eb="18">
      <t>イジョウ</t>
    </rPh>
    <phoneticPr fontId="46"/>
  </si>
  <si>
    <t>　②　①以外の場合　⇒　前年度の平均利用者数</t>
    <rPh sb="4" eb="6">
      <t>イガイ</t>
    </rPh>
    <rPh sb="7" eb="9">
      <t>バアイ</t>
    </rPh>
    <rPh sb="12" eb="15">
      <t>ゼンネンド</t>
    </rPh>
    <rPh sb="16" eb="18">
      <t>ヘイキン</t>
    </rPh>
    <rPh sb="18" eb="20">
      <t>リヨウ</t>
    </rPh>
    <rPh sb="20" eb="21">
      <t>シャ</t>
    </rPh>
    <rPh sb="21" eb="22">
      <t>スウ</t>
    </rPh>
    <phoneticPr fontId="46"/>
  </si>
  <si>
    <t>○</t>
    <phoneticPr fontId="46"/>
  </si>
  <si>
    <t>　①　新規及び増床から６カ月未満の場合　⇒　定員数×0.9（小数点２位以下切上）</t>
    <rPh sb="3" eb="5">
      <t>シンキ</t>
    </rPh>
    <rPh sb="5" eb="6">
      <t>オヨ</t>
    </rPh>
    <rPh sb="7" eb="9">
      <t>ゾウショウ</t>
    </rPh>
    <rPh sb="13" eb="14">
      <t>ゲツ</t>
    </rPh>
    <rPh sb="14" eb="16">
      <t>ミマン</t>
    </rPh>
    <rPh sb="17" eb="19">
      <t>バアイ</t>
    </rPh>
    <rPh sb="22" eb="25">
      <t>テイインスウ</t>
    </rPh>
    <rPh sb="30" eb="33">
      <t>ショウスウテン</t>
    </rPh>
    <rPh sb="34" eb="35">
      <t>イ</t>
    </rPh>
    <rPh sb="35" eb="37">
      <t>イカ</t>
    </rPh>
    <rPh sb="37" eb="39">
      <t>キリアゲ</t>
    </rPh>
    <phoneticPr fontId="46"/>
  </si>
  <si>
    <t>※利用者数の算定にあたっては</t>
    <rPh sb="1" eb="5">
      <t>リヨウシャスウ</t>
    </rPh>
    <rPh sb="6" eb="8">
      <t>サンテイ</t>
    </rPh>
    <phoneticPr fontId="46"/>
  </si>
  <si>
    <t>変更</t>
    <rPh sb="0" eb="2">
      <t>ヘンコウ</t>
    </rPh>
    <phoneticPr fontId="46"/>
  </si>
  <si>
    <t>・・・（参考様式14-3）</t>
    <rPh sb="4" eb="8">
      <t>サンコウヨウシキ</t>
    </rPh>
    <phoneticPr fontId="46"/>
  </si>
  <si>
    <t>■利用者数：</t>
    <rPh sb="1" eb="3">
      <t>リヨウ</t>
    </rPh>
    <rPh sb="3" eb="4">
      <t>シャ</t>
    </rPh>
    <rPh sb="4" eb="5">
      <t>スウ</t>
    </rPh>
    <phoneticPr fontId="46"/>
  </si>
  <si>
    <t>更新申請</t>
    <rPh sb="0" eb="2">
      <t>コウシン</t>
    </rPh>
    <rPh sb="2" eb="4">
      <t>シンセイ</t>
    </rPh>
    <phoneticPr fontId="46"/>
  </si>
  <si>
    <t>■申請種別：</t>
    <rPh sb="1" eb="3">
      <t>シンセイ</t>
    </rPh>
    <rPh sb="3" eb="5">
      <t>シュベツ</t>
    </rPh>
    <phoneticPr fontId="46"/>
  </si>
  <si>
    <t>新規申請</t>
    <rPh sb="0" eb="2">
      <t>シンキ</t>
    </rPh>
    <rPh sb="2" eb="4">
      <t>シンセイ</t>
    </rPh>
    <phoneticPr fontId="46"/>
  </si>
  <si>
    <t>■定員数　：</t>
    <rPh sb="1" eb="4">
      <t>テイインスウ</t>
    </rPh>
    <phoneticPr fontId="46"/>
  </si>
  <si>
    <t>■事業所名：</t>
    <rPh sb="1" eb="4">
      <t>ジギョウショ</t>
    </rPh>
    <rPh sb="4" eb="5">
      <t>メイ</t>
    </rPh>
    <phoneticPr fontId="46"/>
  </si>
  <si>
    <t>○基本情報</t>
    <rPh sb="1" eb="5">
      <t>キホンジョウホウ</t>
    </rPh>
    <phoneticPr fontId="46"/>
  </si>
  <si>
    <t>グループホーム必要人員数確認票</t>
    <rPh sb="7" eb="9">
      <t>ヒツヨウ</t>
    </rPh>
    <rPh sb="9" eb="11">
      <t>ジンイン</t>
    </rPh>
    <rPh sb="11" eb="12">
      <t>スウ</t>
    </rPh>
    <rPh sb="12" eb="15">
      <t>カクニンヒョウ</t>
    </rPh>
    <phoneticPr fontId="46"/>
  </si>
  <si>
    <t>4 施設入所支援の平均利用者数は、経過措置者及び通所困難者を含めた全利用者数の平均値。</t>
    <rPh sb="2" eb="4">
      <t>シセツ</t>
    </rPh>
    <rPh sb="4" eb="6">
      <t>ニュウショ</t>
    </rPh>
    <rPh sb="6" eb="8">
      <t>シエン</t>
    </rPh>
    <phoneticPr fontId="3"/>
  </si>
  <si>
    <r>
      <t>3 「通所困難者」とは、日中の</t>
    </r>
    <r>
      <rPr>
        <u/>
        <sz val="10"/>
        <rFont val="ＭＳ Ｐゴシック"/>
        <family val="3"/>
        <charset val="128"/>
      </rPr>
      <t>自立訓練又は就労移行支援</t>
    </r>
    <r>
      <rPr>
        <sz val="10"/>
        <rFont val="ＭＳ Ｐゴシック"/>
        <family val="3"/>
        <charset val="128"/>
      </rPr>
      <t>を利用するにあたって、</t>
    </r>
    <r>
      <rPr>
        <u/>
        <sz val="10"/>
        <rFont val="ＭＳ Ｐゴシック"/>
        <family val="3"/>
        <charset val="128"/>
      </rPr>
      <t>通所が困難のため、施設入所支援を利用</t>
    </r>
    <r>
      <rPr>
        <sz val="10"/>
        <rFont val="ＭＳ Ｐゴシック"/>
        <family val="3"/>
        <charset val="128"/>
      </rPr>
      <t>している者。</t>
    </r>
    <rPh sb="3" eb="5">
      <t>ツウショ</t>
    </rPh>
    <rPh sb="5" eb="7">
      <t>コンナン</t>
    </rPh>
    <rPh sb="7" eb="8">
      <t>シャ</t>
    </rPh>
    <rPh sb="12" eb="14">
      <t>ニッチュウ</t>
    </rPh>
    <rPh sb="15" eb="17">
      <t>ジリツ</t>
    </rPh>
    <rPh sb="17" eb="19">
      <t>クンレン</t>
    </rPh>
    <rPh sb="21" eb="23">
      <t>シュウロウ</t>
    </rPh>
    <rPh sb="23" eb="25">
      <t>イコウ</t>
    </rPh>
    <rPh sb="25" eb="27">
      <t>シエン</t>
    </rPh>
    <rPh sb="28" eb="30">
      <t>リヨウ</t>
    </rPh>
    <rPh sb="38" eb="40">
      <t>ツウショ</t>
    </rPh>
    <rPh sb="41" eb="43">
      <t>コンナン</t>
    </rPh>
    <rPh sb="47" eb="48">
      <t>セツ</t>
    </rPh>
    <rPh sb="48" eb="50">
      <t>ニュウショ</t>
    </rPh>
    <rPh sb="50" eb="52">
      <t>シエン</t>
    </rPh>
    <rPh sb="52" eb="53">
      <t>ヲ</t>
    </rPh>
    <rPh sb="54" eb="56">
      <t>リヨウ</t>
    </rPh>
    <rPh sb="60" eb="61">
      <t>モノ</t>
    </rPh>
    <phoneticPr fontId="3"/>
  </si>
  <si>
    <r>
      <t>　②夜間の</t>
    </r>
    <r>
      <rPr>
        <u/>
        <sz val="10"/>
        <rFont val="ＭＳ Ｐゴシック"/>
        <family val="3"/>
        <charset val="128"/>
      </rPr>
      <t>施設入所支援</t>
    </r>
    <r>
      <rPr>
        <sz val="10"/>
        <rFont val="ＭＳ Ｐゴシック"/>
        <family val="3"/>
        <charset val="128"/>
      </rPr>
      <t>を利用している者のうち、</t>
    </r>
    <r>
      <rPr>
        <u/>
        <sz val="10"/>
        <rFont val="ＭＳ Ｐゴシック"/>
        <family val="3"/>
        <charset val="128"/>
      </rPr>
      <t>区分3以下のもの</t>
    </r>
    <r>
      <rPr>
        <sz val="10"/>
        <rFont val="ＭＳ Ｐゴシック"/>
        <family val="3"/>
        <charset val="128"/>
      </rPr>
      <t>若しくは区分に該当しないもの、又は</t>
    </r>
    <r>
      <rPr>
        <u/>
        <sz val="10"/>
        <rFont val="ＭＳ Ｐゴシック"/>
        <family val="3"/>
        <charset val="128"/>
      </rPr>
      <t>日中に自立訓練、就労移行支援若しくは就労継続支援を利用しているもの。</t>
    </r>
    <rPh sb="31" eb="32">
      <t>モ</t>
    </rPh>
    <rPh sb="35" eb="37">
      <t>クブン</t>
    </rPh>
    <rPh sb="38" eb="40">
      <t>ガイトウ</t>
    </rPh>
    <rPh sb="46" eb="47">
      <t>マタ</t>
    </rPh>
    <rPh sb="48" eb="50">
      <t>ニッチュウ</t>
    </rPh>
    <rPh sb="62" eb="63">
      <t>モ</t>
    </rPh>
    <phoneticPr fontId="3"/>
  </si>
  <si>
    <r>
      <t>　①日中の</t>
    </r>
    <r>
      <rPr>
        <u/>
        <sz val="10"/>
        <rFont val="ＭＳ Ｐゴシック"/>
        <family val="3"/>
        <charset val="128"/>
      </rPr>
      <t>生活介護</t>
    </r>
    <r>
      <rPr>
        <sz val="10"/>
        <rFont val="ＭＳ Ｐゴシック"/>
        <family val="3"/>
        <charset val="128"/>
      </rPr>
      <t>を利用している者のうち、</t>
    </r>
    <r>
      <rPr>
        <u/>
        <sz val="10"/>
        <rFont val="ＭＳ Ｐゴシック"/>
        <family val="3"/>
        <charset val="128"/>
      </rPr>
      <t>施設入所支援も利用している者で区分3以下</t>
    </r>
    <r>
      <rPr>
        <sz val="10"/>
        <rFont val="ＭＳ Ｐゴシック"/>
        <family val="3"/>
        <charset val="128"/>
      </rPr>
      <t>のもの、</t>
    </r>
    <r>
      <rPr>
        <u/>
        <sz val="10"/>
        <rFont val="ＭＳ Ｐゴシック"/>
        <family val="3"/>
        <charset val="128"/>
      </rPr>
      <t>施設入所支援を利用していない者で区分2以下のもの又は区分に該当しないもの</t>
    </r>
    <rPh sb="2" eb="4">
      <t>ニッチュウ</t>
    </rPh>
    <rPh sb="21" eb="23">
      <t>シセツ</t>
    </rPh>
    <rPh sb="23" eb="25">
      <t>ニュウショ</t>
    </rPh>
    <rPh sb="25" eb="27">
      <t>シエン</t>
    </rPh>
    <rPh sb="28" eb="30">
      <t>リヨウ</t>
    </rPh>
    <rPh sb="34" eb="35">
      <t>モノ</t>
    </rPh>
    <rPh sb="36" eb="38">
      <t>クブン</t>
    </rPh>
    <rPh sb="39" eb="41">
      <t>イカ</t>
    </rPh>
    <rPh sb="45" eb="47">
      <t>シセツ</t>
    </rPh>
    <rPh sb="47" eb="49">
      <t>ニュウショ</t>
    </rPh>
    <rPh sb="49" eb="51">
      <t>シエン</t>
    </rPh>
    <rPh sb="52" eb="54">
      <t>リヨウ</t>
    </rPh>
    <rPh sb="59" eb="60">
      <t>シャ</t>
    </rPh>
    <rPh sb="61" eb="63">
      <t>クブン</t>
    </rPh>
    <rPh sb="64" eb="66">
      <t>イカ</t>
    </rPh>
    <phoneticPr fontId="3"/>
  </si>
  <si>
    <r>
      <t>2 「経過措置者」とは、</t>
    </r>
    <r>
      <rPr>
        <u/>
        <sz val="10"/>
        <rFont val="ＭＳ Ｐゴシック"/>
        <family val="3"/>
        <charset val="128"/>
      </rPr>
      <t>H18.9.30現在から引き続き入所している者のうち</t>
    </r>
    <r>
      <rPr>
        <sz val="10"/>
        <rFont val="ＭＳ Ｐゴシック"/>
        <family val="3"/>
        <charset val="128"/>
      </rPr>
      <t>、次のものをいう。</t>
    </r>
    <rPh sb="3" eb="5">
      <t>ケイカ</t>
    </rPh>
    <rPh sb="5" eb="7">
      <t>ソチ</t>
    </rPh>
    <rPh sb="7" eb="8">
      <t>シャ</t>
    </rPh>
    <rPh sb="39" eb="40">
      <t>ツギ</t>
    </rPh>
    <phoneticPr fontId="3"/>
  </si>
  <si>
    <r>
      <t>1 各月の「前年度延べ利用者数」欄は、前年度における区分ごとの利用者の</t>
    </r>
    <r>
      <rPr>
        <u/>
        <sz val="10"/>
        <rFont val="ＭＳ Ｐゴシック"/>
        <family val="3"/>
        <charset val="128"/>
      </rPr>
      <t>実利用日数月計</t>
    </r>
    <r>
      <rPr>
        <sz val="10"/>
        <rFont val="ＭＳ Ｐゴシック"/>
        <family val="3"/>
        <charset val="128"/>
      </rPr>
      <t>を記入。</t>
    </r>
    <rPh sb="2" eb="4">
      <t>カクツキ</t>
    </rPh>
    <rPh sb="6" eb="9">
      <t>ゼンネンド</t>
    </rPh>
    <rPh sb="9" eb="10">
      <t>ノ</t>
    </rPh>
    <rPh sb="11" eb="14">
      <t>リヨウシャ</t>
    </rPh>
    <rPh sb="14" eb="15">
      <t>スウ</t>
    </rPh>
    <rPh sb="16" eb="17">
      <t>ラン</t>
    </rPh>
    <rPh sb="19" eb="22">
      <t>ゼンネンド</t>
    </rPh>
    <rPh sb="26" eb="28">
      <t>クブン</t>
    </rPh>
    <rPh sb="31" eb="34">
      <t>リヨウシャ</t>
    </rPh>
    <rPh sb="35" eb="36">
      <t>ジツ</t>
    </rPh>
    <rPh sb="36" eb="38">
      <t>リヨウ</t>
    </rPh>
    <rPh sb="38" eb="40">
      <t>ニッスウ</t>
    </rPh>
    <rPh sb="40" eb="42">
      <t>ゲッケイ</t>
    </rPh>
    <rPh sb="43" eb="45">
      <t>キニュウ</t>
    </rPh>
    <phoneticPr fontId="3"/>
  </si>
  <si>
    <t>注）</t>
    <rPh sb="0" eb="1">
      <t>チュウ</t>
    </rPh>
    <phoneticPr fontId="3"/>
  </si>
  <si>
    <t>総　合　計</t>
    <rPh sb="0" eb="1">
      <t>フサ</t>
    </rPh>
    <rPh sb="2" eb="3">
      <t>ゴウ</t>
    </rPh>
    <rPh sb="4" eb="5">
      <t>ケイ</t>
    </rPh>
    <phoneticPr fontId="3"/>
  </si>
  <si>
    <t>空　床</t>
    <rPh sb="0" eb="1">
      <t>ソラ</t>
    </rPh>
    <rPh sb="2" eb="3">
      <t>ユカ</t>
    </rPh>
    <phoneticPr fontId="3"/>
  </si>
  <si>
    <t>Ⅶ</t>
    <phoneticPr fontId="3"/>
  </si>
  <si>
    <t>併　設</t>
    <rPh sb="0" eb="1">
      <t>ヘイ</t>
    </rPh>
    <rPh sb="2" eb="3">
      <t>セツ</t>
    </rPh>
    <phoneticPr fontId="3"/>
  </si>
  <si>
    <t>短期入所</t>
    <rPh sb="0" eb="2">
      <t>タンキ</t>
    </rPh>
    <rPh sb="2" eb="4">
      <t>ニュウショ</t>
    </rPh>
    <phoneticPr fontId="3"/>
  </si>
  <si>
    <t>Ⅰ・Ⅱ・Ⅲ</t>
    <phoneticPr fontId="3"/>
  </si>
  <si>
    <t>（小計）</t>
    <rPh sb="1" eb="3">
      <t>ショウケイ</t>
    </rPh>
    <phoneticPr fontId="3"/>
  </si>
  <si>
    <t>（通所困難者）</t>
    <rPh sb="1" eb="3">
      <t>ツウショ</t>
    </rPh>
    <rPh sb="3" eb="5">
      <t>コンナン</t>
    </rPh>
    <rPh sb="5" eb="6">
      <t>シャ</t>
    </rPh>
    <phoneticPr fontId="3"/>
  </si>
  <si>
    <t>(自立訓練等利用者)</t>
    <rPh sb="1" eb="3">
      <t>ジリツ</t>
    </rPh>
    <rPh sb="3" eb="5">
      <t>クンレン</t>
    </rPh>
    <rPh sb="5" eb="6">
      <t>トウ</t>
    </rPh>
    <rPh sb="6" eb="9">
      <t>リヨウシャ</t>
    </rPh>
    <phoneticPr fontId="3"/>
  </si>
  <si>
    <t>指定基準上の夜勤職員配置</t>
    <rPh sb="6" eb="8">
      <t>ヤキン</t>
    </rPh>
    <phoneticPr fontId="3"/>
  </si>
  <si>
    <t>(区分３以下)</t>
    <rPh sb="1" eb="3">
      <t>クブン</t>
    </rPh>
    <rPh sb="4" eb="6">
      <t>イカ</t>
    </rPh>
    <phoneticPr fontId="3"/>
  </si>
  <si>
    <r>
      <t>措置者</t>
    </r>
    <r>
      <rPr>
        <i/>
        <sz val="6"/>
        <rFont val="ＭＳ Ｐゴシック"/>
        <family val="3"/>
        <charset val="128"/>
      </rPr>
      <t xml:space="preserve">
</t>
    </r>
    <r>
      <rPr>
        <i/>
        <sz val="8"/>
        <rFont val="ＭＳ Ｐゴシック"/>
        <family val="3"/>
        <charset val="128"/>
      </rPr>
      <t>経過</t>
    </r>
    <rPh sb="0" eb="2">
      <t>ソチ</t>
    </rPh>
    <rPh sb="2" eb="3">
      <t>シャ</t>
    </rPh>
    <phoneticPr fontId="3"/>
  </si>
  <si>
    <t>小計</t>
    <rPh sb="0" eb="2">
      <t>ショウケイ</t>
    </rPh>
    <phoneticPr fontId="3"/>
  </si>
  <si>
    <t>３（50才以上）</t>
    <phoneticPr fontId="3"/>
  </si>
  <si>
    <t>４</t>
    <phoneticPr fontId="3"/>
  </si>
  <si>
    <t>５</t>
    <phoneticPr fontId="3"/>
  </si>
  <si>
    <t>６</t>
    <phoneticPr fontId="3"/>
  </si>
  <si>
    <t>施設入所支援</t>
    <rPh sb="0" eb="2">
      <t>シセツ</t>
    </rPh>
    <rPh sb="2" eb="4">
      <t>ニュウショ</t>
    </rPh>
    <rPh sb="4" eb="6">
      <t>シエン</t>
    </rPh>
    <phoneticPr fontId="3"/>
  </si>
  <si>
    <t>前年度延べ利用者数</t>
    <rPh sb="0" eb="3">
      <t>ゼンネンド</t>
    </rPh>
    <phoneticPr fontId="3"/>
  </si>
  <si>
    <t>平均障害
程度区分</t>
    <rPh sb="0" eb="1">
      <t>ヒラ</t>
    </rPh>
    <rPh sb="1" eb="2">
      <t>タモツ</t>
    </rPh>
    <rPh sb="2" eb="4">
      <t>ショウガイ</t>
    </rPh>
    <rPh sb="5" eb="7">
      <t>テイド</t>
    </rPh>
    <rPh sb="7" eb="9">
      <t>クブン</t>
    </rPh>
    <phoneticPr fontId="3"/>
  </si>
  <si>
    <t>平均利用者数</t>
    <rPh sb="0" eb="1">
      <t>タイラ</t>
    </rPh>
    <rPh sb="1" eb="2">
      <t>タモツ</t>
    </rPh>
    <rPh sb="2" eb="5">
      <t>リヨウシャ</t>
    </rPh>
    <rPh sb="5" eb="6">
      <t>スウ</t>
    </rPh>
    <phoneticPr fontId="3"/>
  </si>
  <si>
    <t>3月</t>
  </si>
  <si>
    <t>2月</t>
  </si>
  <si>
    <t>1月</t>
  </si>
  <si>
    <t>12月</t>
  </si>
  <si>
    <t>11月</t>
  </si>
  <si>
    <t>10月</t>
  </si>
  <si>
    <t>9月</t>
  </si>
  <si>
    <t>8月</t>
  </si>
  <si>
    <t>7月</t>
  </si>
  <si>
    <t>6月</t>
  </si>
  <si>
    <t>5月</t>
  </si>
  <si>
    <t>4月</t>
    <rPh sb="1" eb="2">
      <t>ガツ</t>
    </rPh>
    <phoneticPr fontId="3"/>
  </si>
  <si>
    <t>障害支援区分</t>
  </si>
  <si>
    <t>※</t>
    <phoneticPr fontId="3"/>
  </si>
  <si>
    <t>（経過措置者）</t>
    <rPh sb="1" eb="3">
      <t>ケイカ</t>
    </rPh>
    <rPh sb="3" eb="5">
      <t>ソチ</t>
    </rPh>
    <rPh sb="5" eb="6">
      <t>シャ</t>
    </rPh>
    <phoneticPr fontId="3"/>
  </si>
  <si>
    <t>指定基準上の職員配置</t>
    <phoneticPr fontId="3"/>
  </si>
  <si>
    <t>２（50才以上）</t>
    <rPh sb="4" eb="5">
      <t>サイ</t>
    </rPh>
    <rPh sb="5" eb="7">
      <t>イジョウ</t>
    </rPh>
    <phoneticPr fontId="3"/>
  </si>
  <si>
    <t>３</t>
    <phoneticPr fontId="3"/>
  </si>
  <si>
    <t>生活介護</t>
    <phoneticPr fontId="3"/>
  </si>
  <si>
    <t>平均障害
支援区分</t>
    <rPh sb="0" eb="1">
      <t>ヒラ</t>
    </rPh>
    <rPh sb="1" eb="2">
      <t>タモツ</t>
    </rPh>
    <rPh sb="2" eb="4">
      <t>ショウガイ</t>
    </rPh>
    <rPh sb="5" eb="7">
      <t>シエン</t>
    </rPh>
    <rPh sb="7" eb="9">
      <t>クブン</t>
    </rPh>
    <phoneticPr fontId="3"/>
  </si>
  <si>
    <t>障害支援区分</t>
    <phoneticPr fontId="3"/>
  </si>
  <si>
    <r>
      <t>○平均障害支援区分　算定表</t>
    </r>
    <r>
      <rPr>
        <b/>
        <sz val="12"/>
        <color indexed="10"/>
        <rFont val="ＭＳ Ｐゴシック"/>
        <family val="3"/>
        <charset val="128"/>
      </rPr>
      <t>　【生活介護・施設入所支援用】</t>
    </r>
    <rPh sb="1" eb="3">
      <t>ヘイキン</t>
    </rPh>
    <rPh sb="3" eb="5">
      <t>ショウガイ</t>
    </rPh>
    <rPh sb="5" eb="7">
      <t>シエン</t>
    </rPh>
    <rPh sb="7" eb="9">
      <t>クブン</t>
    </rPh>
    <rPh sb="10" eb="12">
      <t>サンテイ</t>
    </rPh>
    <rPh sb="12" eb="13">
      <t>ヒョウ</t>
    </rPh>
    <rPh sb="15" eb="17">
      <t>セイカツ</t>
    </rPh>
    <rPh sb="17" eb="19">
      <t>カイゴ</t>
    </rPh>
    <rPh sb="20" eb="22">
      <t>シセツ</t>
    </rPh>
    <rPh sb="22" eb="24">
      <t>ニュウショ</t>
    </rPh>
    <rPh sb="24" eb="26">
      <t>シエン</t>
    </rPh>
    <rPh sb="26" eb="27">
      <t>ヨウ</t>
    </rPh>
    <phoneticPr fontId="3"/>
  </si>
  <si>
    <t>※参考様式</t>
    <rPh sb="1" eb="5">
      <t>サンコウヨウシキ</t>
    </rPh>
    <phoneticPr fontId="2"/>
  </si>
  <si>
    <t>※参考様式</t>
    <rPh sb="1" eb="5">
      <t>サンコウヨウシキ</t>
    </rPh>
    <phoneticPr fontId="2"/>
  </si>
  <si>
    <t>確認用</t>
    <rPh sb="0" eb="3">
      <t>カクニンヨウ</t>
    </rPh>
    <phoneticPr fontId="2"/>
  </si>
  <si>
    <t>それぞれ除した数を合計し、合計数の小数点第２位以下「切捨て」⇒</t>
    <phoneticPr fontId="2"/>
  </si>
  <si>
    <t>以下の黄色の色付きのセルを入力してください。</t>
    <rPh sb="0" eb="2">
      <t>イカ</t>
    </rPh>
    <rPh sb="3" eb="5">
      <t>キイロ</t>
    </rPh>
    <rPh sb="6" eb="8">
      <t>イロツ</t>
    </rPh>
    <rPh sb="13" eb="15">
      <t>ニュウリョク</t>
    </rPh>
    <phoneticPr fontId="2"/>
  </si>
  <si>
    <t>人欠関係</t>
    <rPh sb="0" eb="1">
      <t>ヒト</t>
    </rPh>
    <rPh sb="1" eb="2">
      <t>ケツ</t>
    </rPh>
    <rPh sb="2" eb="4">
      <t>カンケイ</t>
    </rPh>
    <phoneticPr fontId="2"/>
  </si>
  <si>
    <t>グループホーム必要人員数確認票（日中サービス支援型）</t>
    <rPh sb="7" eb="9">
      <t>ヒツヨウ</t>
    </rPh>
    <rPh sb="9" eb="11">
      <t>ジンイン</t>
    </rPh>
    <rPh sb="11" eb="12">
      <t>スウ</t>
    </rPh>
    <rPh sb="12" eb="15">
      <t>カクニンヒョウ</t>
    </rPh>
    <rPh sb="16" eb="18">
      <t>ニッチュウ</t>
    </rPh>
    <rPh sb="22" eb="25">
      <t>シエンガタ</t>
    </rPh>
    <phoneticPr fontId="46"/>
  </si>
  <si>
    <t>①世話人の員数が利用者を３で除した数以上</t>
    <phoneticPr fontId="46"/>
  </si>
  <si>
    <t>②世話人の員数が利用者を４で除した数以上</t>
    <phoneticPr fontId="46"/>
  </si>
  <si>
    <t>③世話人の員数が利用者を５で除した数以上</t>
    <phoneticPr fontId="46"/>
  </si>
  <si>
    <t>①世話人の員数が利用者を４で除した数以上</t>
    <phoneticPr fontId="46"/>
  </si>
  <si>
    <t>②世話人の員数が利用者を５で除した数以上</t>
    <phoneticPr fontId="46"/>
  </si>
  <si>
    <t>③世話人の員数が利用者を６で除した数以上</t>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</si>
</sst>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0_ "/>
    <numFmt numFmtId="178" formatCode="#,##0.0_ "/>
    <numFmt numFmtId="179" formatCode="0.0&quot;人&quot;"/>
    <numFmt numFmtId="180" formatCode="#,##0&quot;人&quot;"/>
    <numFmt numFmtId="181" formatCode="\(#,##0.0&quot;人&quot;\)"/>
    <numFmt numFmtId="182" formatCode="#,##0.0&quot;人&quot;"/>
    <numFmt numFmtId="183" formatCode="0_ "/>
    <numFmt numFmtId="184" formatCode="#,##0.00_ "/>
  </numFmts>
  <fonts count="6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6"/>
      <name val="ＭＳ Ｐゴシック"/>
      <family val="3"/>
      <charset val="128"/>
    </font>
    <font>
      <sz val="10"/>
      <name val="ＭＳ Ｐゴシック"/>
      <family val="3"/>
      <charset val="128"/>
    </font>
    <font>
      <sz val="9"/>
      <name val="ＭＳ ゴシック"/>
      <family val="3"/>
      <charset val="128"/>
    </font>
    <font>
      <sz val="12"/>
      <name val="ＭＳ ゴシック"/>
      <family val="3"/>
      <charset val="128"/>
    </font>
    <font>
      <sz val="10"/>
      <name val="ＭＳ ゴシック"/>
      <family val="3"/>
      <charset val="128"/>
    </font>
    <font>
      <u/>
      <sz val="10"/>
      <name val="ＭＳ ゴシック"/>
      <family val="3"/>
      <charset val="128"/>
    </font>
    <font>
      <sz val="8"/>
      <name val="ＭＳ ゴシック"/>
      <family val="3"/>
      <charset val="128"/>
    </font>
    <font>
      <sz val="11"/>
      <name val="ＭＳ ゴシック"/>
      <family val="3"/>
      <charset val="128"/>
    </font>
    <font>
      <b/>
      <sz val="14"/>
      <name val="ＭＳ ゴシック"/>
      <family val="3"/>
      <charset val="128"/>
    </font>
    <font>
      <sz val="9"/>
      <name val="ＭＳ Ｐゴシック"/>
      <family val="3"/>
      <charset val="128"/>
    </font>
    <font>
      <sz val="11"/>
      <color indexed="8"/>
      <name val="游ゴシック"/>
      <family val="3"/>
      <charset val="128"/>
      <scheme val="minor"/>
    </font>
    <font>
      <sz val="14"/>
      <name val="ＭＳ Ｐゴシック"/>
      <family val="3"/>
      <charset val="128"/>
    </font>
    <font>
      <sz val="11"/>
      <color theme="1"/>
      <name val="游ゴシック"/>
      <family val="3"/>
      <charset val="128"/>
      <scheme val="minor"/>
    </font>
    <font>
      <sz val="11"/>
      <name val="游ゴシック"/>
      <family val="3"/>
      <charset val="128"/>
      <scheme val="minor"/>
    </font>
    <font>
      <b/>
      <sz val="11"/>
      <name val="游ゴシック"/>
      <family val="3"/>
      <charset val="128"/>
      <scheme val="minor"/>
    </font>
    <font>
      <b/>
      <sz val="10"/>
      <name val="游ゴシック"/>
      <family val="3"/>
      <charset val="128"/>
      <scheme val="minor"/>
    </font>
    <font>
      <sz val="10"/>
      <name val="游ゴシック"/>
      <family val="3"/>
      <charset val="128"/>
      <scheme val="minor"/>
    </font>
    <font>
      <sz val="9"/>
      <name val="游ゴシック"/>
      <family val="3"/>
      <charset val="128"/>
      <scheme val="minor"/>
    </font>
    <font>
      <sz val="16"/>
      <name val="游ゴシック"/>
      <family val="3"/>
      <charset val="128"/>
      <scheme val="minor"/>
    </font>
    <font>
      <sz val="14"/>
      <name val="游ゴシック"/>
      <family val="3"/>
      <charset val="128"/>
      <scheme val="minor"/>
    </font>
    <font>
      <b/>
      <sz val="12"/>
      <name val="游ゴシック"/>
      <family val="3"/>
      <charset val="128"/>
      <scheme val="minor"/>
    </font>
    <font>
      <sz val="18"/>
      <color theme="1"/>
      <name val="ＭＳ ゴシック"/>
      <family val="3"/>
      <charset val="128"/>
    </font>
    <font>
      <sz val="16"/>
      <color theme="1"/>
      <name val="ＭＳ ゴシック"/>
      <family val="3"/>
      <charset val="128"/>
    </font>
    <font>
      <b/>
      <sz val="22"/>
      <color rgb="FFFF0000"/>
      <name val="ＭＳ ゴシック"/>
      <family val="3"/>
      <charset val="128"/>
    </font>
    <font>
      <sz val="14"/>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u/>
      <sz val="18"/>
      <color theme="1"/>
      <name val="ＭＳ ゴシック"/>
      <family val="3"/>
      <charset val="128"/>
    </font>
    <font>
      <b/>
      <sz val="20"/>
      <color theme="1"/>
      <name val="ＭＳ ゴシック"/>
      <family val="3"/>
      <charset val="128"/>
    </font>
    <font>
      <b/>
      <sz val="24"/>
      <color theme="1"/>
      <name val="ＭＳ ゴシック"/>
      <family val="3"/>
      <charset val="128"/>
    </font>
    <font>
      <sz val="8"/>
      <name val="游ゴシック"/>
      <family val="3"/>
      <charset val="128"/>
      <scheme val="minor"/>
    </font>
    <font>
      <sz val="7"/>
      <name val="ＭＳ Ｐゴシック"/>
      <family val="3"/>
      <charset val="128"/>
    </font>
    <font>
      <sz val="10"/>
      <color theme="1"/>
      <name val="ＭＳ ゴシック"/>
      <family val="3"/>
      <charset val="128"/>
    </font>
    <font>
      <sz val="10"/>
      <color theme="1"/>
      <name val="游ゴシック"/>
      <family val="3"/>
      <charset val="128"/>
      <scheme val="minor"/>
    </font>
    <font>
      <sz val="12"/>
      <color indexed="8"/>
      <name val="ＭＳ ゴシック"/>
      <family val="3"/>
      <charset val="128"/>
    </font>
    <font>
      <sz val="6"/>
      <name val="游ゴシック"/>
      <family val="3"/>
      <charset val="128"/>
    </font>
    <font>
      <sz val="9"/>
      <color indexed="8"/>
      <name val="ＭＳ ゴシック"/>
      <family val="3"/>
      <charset val="128"/>
    </font>
    <font>
      <sz val="14"/>
      <color indexed="8"/>
      <name val="ＭＳ ゴシック"/>
      <family val="3"/>
      <charset val="128"/>
    </font>
    <font>
      <sz val="14"/>
      <name val="ＭＳ ゴシック"/>
      <family val="3"/>
      <charset val="128"/>
    </font>
    <font>
      <sz val="12"/>
      <name val="游ゴシック"/>
      <family val="3"/>
      <charset val="128"/>
      <scheme val="minor"/>
    </font>
    <font>
      <sz val="11"/>
      <color theme="1"/>
      <name val="游ゴシック"/>
      <family val="2"/>
      <scheme val="minor"/>
    </font>
    <font>
      <sz val="6"/>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4"/>
      <color theme="1"/>
      <name val="游ゴシック"/>
      <family val="2"/>
      <scheme val="minor"/>
    </font>
    <font>
      <b/>
      <sz val="12"/>
      <color theme="1"/>
      <name val="游ゴシック"/>
      <family val="3"/>
      <charset val="128"/>
      <scheme val="minor"/>
    </font>
    <font>
      <b/>
      <sz val="11"/>
      <color theme="1"/>
      <name val="游ゴシック"/>
      <family val="3"/>
      <charset val="128"/>
      <scheme val="minor"/>
    </font>
    <font>
      <u/>
      <sz val="10"/>
      <name val="ＭＳ Ｐゴシック"/>
      <family val="3"/>
      <charset val="128"/>
    </font>
    <font>
      <i/>
      <sz val="9"/>
      <name val="ＭＳ Ｐゴシック"/>
      <family val="3"/>
      <charset val="128"/>
    </font>
    <font>
      <i/>
      <sz val="10"/>
      <name val="ＭＳ Ｐゴシック"/>
      <family val="3"/>
      <charset val="128"/>
    </font>
    <font>
      <sz val="11"/>
      <color rgb="FFFFFFFF"/>
      <name val="ＭＳ Ｐゴシック"/>
      <family val="3"/>
      <charset val="128"/>
    </font>
    <font>
      <b/>
      <sz val="11"/>
      <name val="ＭＳ Ｐゴシック"/>
      <family val="3"/>
      <charset val="128"/>
    </font>
    <font>
      <i/>
      <sz val="7"/>
      <name val="ＭＳ Ｐゴシック"/>
      <family val="3"/>
      <charset val="128"/>
    </font>
    <font>
      <sz val="12"/>
      <name val="ＭＳ Ｐゴシック"/>
      <family val="3"/>
      <charset val="128"/>
    </font>
    <font>
      <i/>
      <sz val="6"/>
      <name val="ＭＳ Ｐゴシック"/>
      <family val="3"/>
      <charset val="128"/>
    </font>
    <font>
      <i/>
      <sz val="8"/>
      <name val="ＭＳ Ｐゴシック"/>
      <family val="3"/>
      <charset val="128"/>
    </font>
    <font>
      <b/>
      <sz val="12"/>
      <name val="ＭＳ Ｐゴシック"/>
      <family val="3"/>
      <charset val="128"/>
    </font>
    <font>
      <sz val="8"/>
      <name val="ＭＳ Ｐゴシック"/>
      <family val="3"/>
      <charset val="128"/>
    </font>
    <font>
      <b/>
      <sz val="16"/>
      <name val="ＭＳ Ｐゴシック"/>
      <family val="3"/>
      <charset val="128"/>
    </font>
    <font>
      <b/>
      <sz val="12"/>
      <color indexed="10"/>
      <name val="ＭＳ Ｐゴシック"/>
      <family val="3"/>
      <charset val="128"/>
    </font>
    <font>
      <b/>
      <sz val="9"/>
      <color indexed="8"/>
      <name val="ＭＳ Ｐ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rgb="FFC0C0C0"/>
        <bgColor rgb="FF000000"/>
      </patternFill>
    </fill>
    <fill>
      <patternFill patternType="solid">
        <fgColor rgb="FFFFCC99"/>
        <bgColor rgb="FF000000"/>
      </patternFill>
    </fill>
    <fill>
      <patternFill patternType="solid">
        <fgColor rgb="FFFFFFFF"/>
        <bgColor rgb="FF000000"/>
      </patternFill>
    </fill>
    <fill>
      <patternFill patternType="solid">
        <fgColor theme="0"/>
        <bgColor rgb="FF000000"/>
      </patternFill>
    </fill>
  </fills>
  <borders count="23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top style="hair">
        <color indexed="64"/>
      </top>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top style="double">
        <color indexed="64"/>
      </top>
      <bottom style="thin">
        <color indexed="64"/>
      </bottom>
      <diagonal/>
    </border>
    <border>
      <left style="medium">
        <color indexed="64"/>
      </left>
      <right/>
      <top style="thin">
        <color indexed="64"/>
      </top>
      <bottom/>
      <diagonal/>
    </border>
    <border>
      <left/>
      <right/>
      <top/>
      <bottom style="double">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top/>
      <bottom/>
      <diagonal/>
    </border>
    <border>
      <left style="double">
        <color indexed="64"/>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double">
        <color indexed="64"/>
      </right>
      <top style="dotted">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medium">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hair">
        <color indexed="64"/>
      </right>
      <top/>
      <bottom/>
      <diagonal/>
    </border>
    <border diagonalDown="1">
      <left/>
      <right style="thin">
        <color indexed="64"/>
      </right>
      <top/>
      <bottom style="thin">
        <color indexed="64"/>
      </bottom>
      <diagonal style="hair">
        <color indexed="64"/>
      </diagonal>
    </border>
    <border diagonalDown="1">
      <left/>
      <right style="hair">
        <color indexed="64"/>
      </right>
      <top/>
      <bottom style="thin">
        <color indexed="64"/>
      </bottom>
      <diagonal style="hair">
        <color indexed="64"/>
      </diagonal>
    </border>
    <border diagonalDown="1">
      <left style="thin">
        <color indexed="64"/>
      </left>
      <right/>
      <top/>
      <bottom style="thin">
        <color indexed="64"/>
      </bottom>
      <diagonal style="hair">
        <color indexed="64"/>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diagonalDown="1">
      <left/>
      <right style="thin">
        <color indexed="64"/>
      </right>
      <top/>
      <bottom/>
      <diagonal style="hair">
        <color indexed="64"/>
      </diagonal>
    </border>
    <border diagonalDown="1">
      <left/>
      <right style="hair">
        <color indexed="64"/>
      </right>
      <top/>
      <bottom/>
      <diagonal style="hair">
        <color indexed="64"/>
      </diagonal>
    </border>
    <border diagonalDown="1">
      <left style="thin">
        <color indexed="64"/>
      </left>
      <right/>
      <top/>
      <bottom/>
      <diagonal style="hair">
        <color indexed="64"/>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bottom style="double">
        <color indexed="64"/>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diagonalDown="1">
      <left/>
      <right style="hair">
        <color indexed="64"/>
      </right>
      <top style="medium">
        <color indexed="64"/>
      </top>
      <bottom/>
      <diagonal style="hair">
        <color indexed="64"/>
      </diagonal>
    </border>
    <border diagonalDown="1">
      <left style="thin">
        <color indexed="64"/>
      </left>
      <right/>
      <top style="medium">
        <color indexed="64"/>
      </top>
      <bottom/>
      <diagonal style="hair">
        <color indexed="64"/>
      </diagonal>
    </border>
    <border>
      <left style="double">
        <color indexed="64"/>
      </left>
      <right style="thin">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Down="1">
      <left style="hair">
        <color indexed="64"/>
      </left>
      <right style="medium">
        <color indexed="64"/>
      </right>
      <top/>
      <bottom style="medium">
        <color indexed="64"/>
      </bottom>
      <diagonal style="hair">
        <color indexed="64"/>
      </diagonal>
    </border>
    <border diagonalDown="1">
      <left style="medium">
        <color indexed="64"/>
      </left>
      <right style="hair">
        <color indexed="64"/>
      </right>
      <top/>
      <bottom style="medium">
        <color indexed="64"/>
      </bottom>
      <diagonal style="hair">
        <color indexed="64"/>
      </diagonal>
    </border>
    <border>
      <left style="double">
        <color indexed="64"/>
      </left>
      <right/>
      <top style="dashed">
        <color indexed="64"/>
      </top>
      <bottom style="thin">
        <color indexed="64"/>
      </bottom>
      <diagonal/>
    </border>
    <border>
      <left style="hair">
        <color indexed="64"/>
      </left>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diagonalDown="1">
      <left style="hair">
        <color indexed="64"/>
      </left>
      <right style="medium">
        <color indexed="64"/>
      </right>
      <top/>
      <bottom/>
      <diagonal style="hair">
        <color indexed="64"/>
      </diagonal>
    </border>
    <border diagonalDown="1">
      <left style="medium">
        <color indexed="64"/>
      </left>
      <right style="hair">
        <color indexed="64"/>
      </right>
      <top/>
      <bottom/>
      <diagonal style="hair">
        <color indexed="64"/>
      </diagonal>
    </border>
    <border>
      <left style="double">
        <color indexed="64"/>
      </left>
      <right/>
      <top style="hair">
        <color indexed="64"/>
      </top>
      <bottom style="dashed">
        <color indexed="64"/>
      </bottom>
      <diagonal/>
    </border>
    <border>
      <left style="hair">
        <color indexed="64"/>
      </left>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style="hair">
        <color indexed="64"/>
      </top>
      <bottom style="dashed">
        <color indexed="64"/>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Down="1">
      <left style="hair">
        <color indexed="64"/>
      </left>
      <right style="medium">
        <color indexed="64"/>
      </right>
      <top style="hair">
        <color indexed="64"/>
      </top>
      <bottom/>
      <diagonal style="hair">
        <color indexed="64"/>
      </diagonal>
    </border>
    <border diagonalDown="1">
      <left style="medium">
        <color indexed="64"/>
      </left>
      <right style="hair">
        <color indexed="64"/>
      </right>
      <top style="hair">
        <color indexed="64"/>
      </top>
      <bottom/>
      <diagonal style="hair">
        <color indexed="64"/>
      </diagonal>
    </border>
    <border>
      <left style="double">
        <color indexed="64"/>
      </left>
      <right/>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dashed">
        <color indexed="64"/>
      </top>
      <bottom style="hair">
        <color indexed="64"/>
      </bottom>
      <diagonal/>
    </border>
    <border>
      <left style="hair">
        <color indexed="64"/>
      </left>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thin">
        <color indexed="64"/>
      </left>
      <right style="hair">
        <color indexed="64"/>
      </right>
      <top style="dashed">
        <color indexed="64"/>
      </top>
      <bottom style="hair">
        <color indexed="64"/>
      </bottom>
      <diagonal/>
    </border>
    <border>
      <left/>
      <right/>
      <top style="dashed">
        <color indexed="64"/>
      </top>
      <bottom style="hair">
        <color indexed="64"/>
      </bottom>
      <diagonal/>
    </border>
    <border>
      <left style="thin">
        <color indexed="64"/>
      </left>
      <right style="hair">
        <color indexed="64"/>
      </right>
      <top style="dashed">
        <color indexed="64"/>
      </top>
      <bottom/>
      <diagonal/>
    </border>
    <border>
      <left style="hair">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bottom/>
      <diagonal/>
    </border>
    <border>
      <left style="double">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style="thin">
        <color indexed="64"/>
      </top>
      <bottom/>
      <diagonal/>
    </border>
    <border>
      <left style="double">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Down="1">
      <left/>
      <right style="thin">
        <color indexed="64"/>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
      <left/>
      <right/>
      <top style="dashDotDot">
        <color indexed="64"/>
      </top>
      <bottom/>
      <diagonal/>
    </border>
    <border>
      <left/>
      <right/>
      <top/>
      <bottom style="dashDotDot">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style="double">
        <color indexed="64"/>
      </left>
      <right style="thin">
        <color indexed="64"/>
      </right>
      <top style="thin">
        <color indexed="64"/>
      </top>
      <bottom style="hair">
        <color indexed="64"/>
      </bottom>
      <diagonal/>
    </border>
    <border diagonalDown="1">
      <left/>
      <right style="thin">
        <color indexed="64"/>
      </right>
      <top style="medium">
        <color indexed="64"/>
      </top>
      <bottom/>
      <diagonal style="thin">
        <color indexed="64"/>
      </diagonal>
    </border>
    <border diagonalDown="1">
      <left/>
      <right/>
      <top style="medium">
        <color indexed="64"/>
      </top>
      <bottom/>
      <diagonal style="thin">
        <color indexed="64"/>
      </diagonal>
    </border>
    <border diagonalDown="1">
      <left style="thin">
        <color indexed="64"/>
      </left>
      <right/>
      <top style="medium">
        <color indexed="64"/>
      </top>
      <bottom/>
      <diagonal style="thin">
        <color indexed="64"/>
      </diagonal>
    </border>
    <border>
      <left style="double">
        <color indexed="64"/>
      </left>
      <right style="thin">
        <color indexed="64"/>
      </right>
      <top style="dashed">
        <color indexed="64"/>
      </top>
      <bottom style="dashed">
        <color indexed="64"/>
      </bottom>
      <diagonal/>
    </border>
    <border>
      <left style="hair">
        <color indexed="64"/>
      </left>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bottom style="medium">
        <color indexed="64"/>
      </bottom>
      <diagonal/>
    </border>
    <border>
      <left style="double">
        <color indexed="64"/>
      </left>
      <right style="medium">
        <color indexed="64"/>
      </right>
      <top/>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xf numFmtId="0" fontId="14" fillId="0" borderId="0">
      <alignment vertical="center"/>
    </xf>
    <xf numFmtId="0" fontId="16" fillId="0" borderId="0">
      <alignment vertical="center"/>
    </xf>
    <xf numFmtId="0" fontId="14" fillId="0" borderId="0">
      <alignment vertical="center"/>
    </xf>
    <xf numFmtId="0" fontId="45" fillId="0" borderId="0"/>
    <xf numFmtId="38" fontId="1" fillId="0" borderId="0" applyFont="0" applyFill="0" applyBorder="0" applyAlignment="0" applyProtection="0">
      <alignment vertical="center"/>
    </xf>
  </cellStyleXfs>
  <cellXfs count="931">
    <xf numFmtId="0" fontId="0" fillId="0" borderId="0" xfId="0">
      <alignment vertical="center"/>
    </xf>
    <xf numFmtId="0" fontId="1" fillId="0" borderId="0" xfId="1" applyFill="1">
      <alignment vertical="center"/>
    </xf>
    <xf numFmtId="0" fontId="1" fillId="0" borderId="0" xfId="1" applyFont="1" applyFill="1" applyAlignment="1">
      <alignment horizontal="center" vertical="center"/>
    </xf>
    <xf numFmtId="0" fontId="1" fillId="0" borderId="0" xfId="1" applyFont="1" applyFill="1">
      <alignment vertical="center"/>
    </xf>
    <xf numFmtId="0" fontId="1" fillId="0" borderId="1" xfId="1" applyFont="1" applyFill="1" applyBorder="1" applyAlignment="1">
      <alignment horizontal="center" vertical="center"/>
    </xf>
    <xf numFmtId="0" fontId="1" fillId="0" borderId="2" xfId="1" applyFont="1" applyFill="1" applyBorder="1" applyAlignment="1">
      <alignment horizontal="center" vertical="center" wrapText="1"/>
    </xf>
    <xf numFmtId="0" fontId="5" fillId="0" borderId="0" xfId="1" applyFont="1" applyFill="1" applyBorder="1" applyAlignment="1">
      <alignment vertical="center" wrapText="1"/>
    </xf>
    <xf numFmtId="0" fontId="1" fillId="0" borderId="0" xfId="1" applyFont="1" applyFill="1" applyBorder="1" applyAlignment="1">
      <alignment horizontal="center" vertical="center" wrapText="1"/>
    </xf>
    <xf numFmtId="0" fontId="1" fillId="0" borderId="0" xfId="1" applyFont="1" applyFill="1" applyBorder="1" applyAlignment="1">
      <alignment horizontal="center" vertical="center"/>
    </xf>
    <xf numFmtId="0" fontId="1" fillId="0" borderId="0" xfId="1" applyFont="1" applyFill="1" applyBorder="1" applyAlignment="1">
      <alignment vertical="center" wrapText="1"/>
    </xf>
    <xf numFmtId="0" fontId="1" fillId="0" borderId="0" xfId="1" applyFont="1" applyFill="1" applyAlignment="1">
      <alignment horizontal="center" vertical="center" wrapText="1"/>
    </xf>
    <xf numFmtId="0" fontId="1" fillId="0" borderId="2" xfId="1" applyFont="1" applyFill="1" applyBorder="1" applyAlignment="1">
      <alignment horizontal="center" vertical="center"/>
    </xf>
    <xf numFmtId="0" fontId="1" fillId="0" borderId="2" xfId="1" applyFont="1" applyFill="1" applyBorder="1">
      <alignment vertical="center"/>
    </xf>
    <xf numFmtId="0" fontId="5" fillId="0" borderId="0" xfId="1" applyFont="1" applyFill="1" applyAlignment="1">
      <alignment vertical="center" wrapText="1"/>
    </xf>
    <xf numFmtId="0" fontId="1" fillId="0" borderId="0" xfId="1" applyFont="1" applyFill="1" applyAlignment="1">
      <alignment vertical="center"/>
    </xf>
    <xf numFmtId="0" fontId="6" fillId="0" borderId="0" xfId="1" applyFont="1" applyFill="1" applyAlignment="1">
      <alignment horizontal="right" vertical="center"/>
    </xf>
    <xf numFmtId="0" fontId="7" fillId="0" borderId="0" xfId="2" applyFont="1">
      <alignment vertical="center"/>
    </xf>
    <xf numFmtId="0" fontId="7" fillId="0" borderId="0" xfId="2" applyFont="1" applyAlignment="1">
      <alignment horizontal="center" vertical="center"/>
    </xf>
    <xf numFmtId="0" fontId="7" fillId="0" borderId="0" xfId="2" applyFont="1" applyAlignment="1">
      <alignment vertical="center" textRotation="255" shrinkToFit="1"/>
    </xf>
    <xf numFmtId="0" fontId="8" fillId="0" borderId="0" xfId="2" applyFont="1">
      <alignment vertical="center"/>
    </xf>
    <xf numFmtId="0" fontId="8" fillId="0" borderId="0" xfId="2" applyFont="1" applyAlignment="1">
      <alignment horizontal="center" vertical="center"/>
    </xf>
    <xf numFmtId="0" fontId="8" fillId="0" borderId="0" xfId="2" applyFont="1" applyAlignment="1">
      <alignment vertical="center" textRotation="255" shrinkToFit="1"/>
    </xf>
    <xf numFmtId="0" fontId="8" fillId="0" borderId="0" xfId="2" applyFont="1" applyAlignment="1">
      <alignment vertical="center"/>
    </xf>
    <xf numFmtId="0" fontId="6" fillId="0" borderId="0" xfId="2" applyFont="1" applyAlignment="1">
      <alignment horizontal="center"/>
    </xf>
    <xf numFmtId="0" fontId="8" fillId="0" borderId="0" xfId="2" applyFont="1" applyAlignment="1">
      <alignment horizontal="left" vertical="center" wrapText="1" shrinkToFit="1"/>
    </xf>
    <xf numFmtId="0" fontId="8" fillId="0" borderId="0" xfId="2" applyFont="1" applyAlignment="1">
      <alignment vertical="center" wrapText="1"/>
    </xf>
    <xf numFmtId="0" fontId="8" fillId="0" borderId="0" xfId="2" applyFont="1" applyAlignment="1">
      <alignment horizontal="center" vertical="center" wrapText="1"/>
    </xf>
    <xf numFmtId="0" fontId="8" fillId="0" borderId="0" xfId="2" applyFont="1" applyAlignment="1">
      <alignment horizontal="left" vertical="center" wrapText="1"/>
    </xf>
    <xf numFmtId="0" fontId="8" fillId="0" borderId="0" xfId="2" applyFont="1" applyAlignment="1">
      <alignment horizontal="left" vertical="center"/>
    </xf>
    <xf numFmtId="0" fontId="7" fillId="0" borderId="0" xfId="2" applyFont="1" applyBorder="1" applyAlignment="1">
      <alignment horizontal="center" vertical="center"/>
    </xf>
    <xf numFmtId="0" fontId="7" fillId="0" borderId="0" xfId="2" applyFont="1" applyFill="1" applyBorder="1">
      <alignment vertical="center"/>
    </xf>
    <xf numFmtId="0" fontId="7" fillId="0" borderId="0" xfId="2" applyFont="1" applyFill="1" applyBorder="1" applyAlignment="1">
      <alignment horizontal="center" vertical="center"/>
    </xf>
    <xf numFmtId="0" fontId="7" fillId="0" borderId="0" xfId="2" applyFont="1" applyFill="1" applyBorder="1" applyAlignment="1">
      <alignment horizontal="center" vertical="center" shrinkToFit="1"/>
    </xf>
    <xf numFmtId="0" fontId="11" fillId="0" borderId="0" xfId="2" applyFont="1" applyFill="1" applyBorder="1">
      <alignment vertical="center"/>
    </xf>
    <xf numFmtId="0" fontId="11" fillId="0" borderId="3" xfId="2" applyFont="1" applyFill="1" applyBorder="1">
      <alignment vertical="center"/>
    </xf>
    <xf numFmtId="0" fontId="7" fillId="0" borderId="0" xfId="2" applyFont="1" applyBorder="1">
      <alignment vertical="center"/>
    </xf>
    <xf numFmtId="0" fontId="7" fillId="0" borderId="8" xfId="2" applyFont="1" applyBorder="1" applyAlignment="1">
      <alignment horizontal="center" vertical="center"/>
    </xf>
    <xf numFmtId="0" fontId="7" fillId="0" borderId="5" xfId="2" applyFont="1" applyBorder="1">
      <alignment vertical="center"/>
    </xf>
    <xf numFmtId="0" fontId="7" fillId="0" borderId="6" xfId="2" applyFont="1" applyBorder="1">
      <alignment vertical="center"/>
    </xf>
    <xf numFmtId="0" fontId="7" fillId="0" borderId="9" xfId="2" applyFont="1" applyFill="1" applyBorder="1" applyAlignment="1">
      <alignment horizontal="center" vertical="center"/>
    </xf>
    <xf numFmtId="0" fontId="7" fillId="0" borderId="4" xfId="2" applyFont="1" applyFill="1" applyBorder="1" applyAlignment="1">
      <alignment horizontal="center" vertical="center"/>
    </xf>
    <xf numFmtId="0" fontId="7" fillId="0" borderId="8" xfId="2" applyFont="1" applyFill="1" applyBorder="1">
      <alignment vertical="center"/>
    </xf>
    <xf numFmtId="0" fontId="7" fillId="0" borderId="6" xfId="2" applyFont="1" applyFill="1" applyBorder="1">
      <alignment vertical="center"/>
    </xf>
    <xf numFmtId="0" fontId="7" fillId="0" borderId="7" xfId="2" applyFont="1" applyFill="1" applyBorder="1">
      <alignment vertical="center"/>
    </xf>
    <xf numFmtId="0" fontId="7" fillId="0" borderId="5" xfId="2" applyFont="1" applyFill="1" applyBorder="1">
      <alignment vertical="center"/>
    </xf>
    <xf numFmtId="0" fontId="7" fillId="0" borderId="10" xfId="2" applyFont="1" applyBorder="1" applyAlignment="1">
      <alignment horizontal="center" vertical="center"/>
    </xf>
    <xf numFmtId="0" fontId="7" fillId="0" borderId="11" xfId="2" applyFont="1" applyBorder="1">
      <alignment vertical="center"/>
    </xf>
    <xf numFmtId="0" fontId="7" fillId="0" borderId="12" xfId="2" applyFont="1" applyBorder="1">
      <alignment vertical="center"/>
    </xf>
    <xf numFmtId="176" fontId="7" fillId="0" borderId="13" xfId="2" applyNumberFormat="1" applyFont="1" applyFill="1" applyBorder="1" applyAlignment="1">
      <alignment horizontal="center" vertical="center"/>
    </xf>
    <xf numFmtId="176" fontId="7" fillId="0" borderId="12" xfId="2" applyNumberFormat="1" applyFont="1" applyFill="1" applyBorder="1" applyAlignment="1">
      <alignment horizontal="center" vertical="center"/>
    </xf>
    <xf numFmtId="0" fontId="7" fillId="0" borderId="13" xfId="2" applyFont="1" applyFill="1" applyBorder="1" applyAlignment="1">
      <alignment horizontal="center" vertical="center"/>
    </xf>
    <xf numFmtId="0" fontId="7" fillId="0" borderId="8" xfId="2" applyFont="1" applyFill="1" applyBorder="1" applyAlignment="1">
      <alignment vertical="center" shrinkToFit="1"/>
    </xf>
    <xf numFmtId="0" fontId="7" fillId="0" borderId="6" xfId="2" applyFont="1" applyFill="1" applyBorder="1" applyAlignment="1">
      <alignment vertical="center" shrinkToFit="1"/>
    </xf>
    <xf numFmtId="0" fontId="7" fillId="0" borderId="7" xfId="2" applyFont="1" applyFill="1" applyBorder="1" applyAlignment="1">
      <alignment vertical="center" shrinkToFit="1"/>
    </xf>
    <xf numFmtId="0" fontId="7" fillId="0" borderId="14" xfId="2" applyFont="1" applyFill="1" applyBorder="1" applyAlignment="1">
      <alignment vertical="center" shrinkToFit="1"/>
    </xf>
    <xf numFmtId="0" fontId="7" fillId="0" borderId="0" xfId="2" applyFont="1" applyBorder="1" applyAlignment="1">
      <alignment horizontal="right" vertical="center"/>
    </xf>
    <xf numFmtId="0" fontId="7" fillId="0" borderId="15" xfId="2" applyFont="1" applyBorder="1" applyAlignment="1">
      <alignment horizontal="center" vertical="center"/>
    </xf>
    <xf numFmtId="0" fontId="7" fillId="0" borderId="16" xfId="2" applyFont="1" applyBorder="1" applyAlignment="1">
      <alignment horizontal="right" vertical="center"/>
    </xf>
    <xf numFmtId="0" fontId="11" fillId="0" borderId="17" xfId="2" applyFont="1" applyBorder="1">
      <alignment vertical="center"/>
    </xf>
    <xf numFmtId="176" fontId="7" fillId="0" borderId="17" xfId="2" applyNumberFormat="1" applyFont="1" applyFill="1" applyBorder="1" applyAlignment="1">
      <alignment horizontal="center" vertical="center"/>
    </xf>
    <xf numFmtId="176" fontId="7" fillId="0" borderId="16" xfId="2" applyNumberFormat="1" applyFont="1" applyFill="1" applyBorder="1" applyAlignment="1">
      <alignment horizontal="center" vertical="center"/>
    </xf>
    <xf numFmtId="0" fontId="7" fillId="0" borderId="18" xfId="2" applyFont="1" applyFill="1" applyBorder="1" applyAlignment="1">
      <alignment horizontal="center" vertical="center"/>
    </xf>
    <xf numFmtId="0" fontId="7" fillId="0" borderId="19" xfId="2" applyFont="1" applyFill="1" applyBorder="1">
      <alignment vertical="center"/>
    </xf>
    <xf numFmtId="0" fontId="7" fillId="0" borderId="2" xfId="2" applyFont="1" applyFill="1" applyBorder="1">
      <alignment vertical="center"/>
    </xf>
    <xf numFmtId="0" fontId="7" fillId="0" borderId="20" xfId="2" applyFont="1" applyFill="1" applyBorder="1">
      <alignment vertical="center"/>
    </xf>
    <xf numFmtId="0" fontId="7" fillId="0" borderId="21" xfId="2" applyFont="1" applyFill="1" applyBorder="1">
      <alignment vertical="center"/>
    </xf>
    <xf numFmtId="0" fontId="7" fillId="0" borderId="19" xfId="2" applyFont="1" applyBorder="1" applyAlignment="1">
      <alignment horizontal="center" vertical="center"/>
    </xf>
    <xf numFmtId="0" fontId="7" fillId="0" borderId="1" xfId="2" applyFont="1" applyBorder="1" applyAlignment="1">
      <alignment horizontal="right" vertical="center"/>
    </xf>
    <xf numFmtId="0" fontId="11" fillId="0" borderId="2" xfId="2" applyFont="1" applyBorder="1">
      <alignment vertical="center"/>
    </xf>
    <xf numFmtId="176" fontId="7" fillId="0" borderId="1" xfId="2" applyNumberFormat="1" applyFont="1" applyFill="1" applyBorder="1" applyAlignment="1">
      <alignment horizontal="center" vertical="center"/>
    </xf>
    <xf numFmtId="0" fontId="7" fillId="0" borderId="22" xfId="2" applyFont="1" applyFill="1" applyBorder="1" applyAlignment="1">
      <alignment horizontal="center" vertical="center"/>
    </xf>
    <xf numFmtId="0" fontId="7" fillId="0" borderId="23" xfId="2" applyFont="1" applyFill="1" applyBorder="1">
      <alignment vertical="center"/>
    </xf>
    <xf numFmtId="0" fontId="8" fillId="0" borderId="0" xfId="2" applyFont="1" applyBorder="1" applyAlignment="1">
      <alignment horizontal="center" vertical="center" wrapText="1"/>
    </xf>
    <xf numFmtId="0" fontId="10" fillId="0" borderId="23" xfId="2" applyFont="1" applyFill="1" applyBorder="1" applyAlignment="1">
      <alignment horizontal="center" vertical="center" wrapText="1"/>
    </xf>
    <xf numFmtId="0" fontId="8" fillId="0" borderId="23" xfId="2" applyFont="1" applyFill="1" applyBorder="1" applyAlignment="1">
      <alignment horizontal="center" vertical="center" wrapText="1"/>
    </xf>
    <xf numFmtId="0" fontId="8" fillId="0" borderId="26" xfId="2" applyFont="1" applyFill="1" applyBorder="1" applyAlignment="1">
      <alignment horizontal="center" vertical="center" wrapText="1"/>
    </xf>
    <xf numFmtId="0" fontId="7" fillId="0" borderId="19" xfId="2" applyFont="1" applyFill="1" applyBorder="1" applyAlignment="1">
      <alignment vertical="center" shrinkToFit="1"/>
    </xf>
    <xf numFmtId="0" fontId="7" fillId="0" borderId="2" xfId="2" applyFont="1" applyFill="1" applyBorder="1" applyAlignment="1">
      <alignment vertical="center" shrinkToFit="1"/>
    </xf>
    <xf numFmtId="0" fontId="7" fillId="0" borderId="20" xfId="2" applyFont="1" applyFill="1" applyBorder="1" applyAlignment="1">
      <alignment vertical="center" shrinkToFit="1"/>
    </xf>
    <xf numFmtId="0" fontId="7" fillId="0" borderId="21" xfId="2" applyFont="1" applyFill="1" applyBorder="1" applyAlignment="1">
      <alignment vertical="center" shrinkToFit="1"/>
    </xf>
    <xf numFmtId="0" fontId="7" fillId="0" borderId="21" xfId="2" applyFont="1" applyFill="1" applyBorder="1" applyAlignment="1">
      <alignment horizontal="center" vertical="center" shrinkToFit="1"/>
    </xf>
    <xf numFmtId="0" fontId="7" fillId="0" borderId="0" xfId="2" applyFont="1" applyAlignment="1">
      <alignment vertical="center"/>
    </xf>
    <xf numFmtId="0" fontId="12" fillId="0" borderId="0" xfId="2" applyFont="1" applyAlignment="1">
      <alignment horizontal="center" vertical="center"/>
    </xf>
    <xf numFmtId="0" fontId="1" fillId="0" borderId="0" xfId="3" applyFont="1" applyAlignment="1">
      <alignment vertical="center"/>
    </xf>
    <xf numFmtId="0" fontId="13" fillId="0" borderId="0" xfId="3" applyFont="1" applyAlignment="1">
      <alignment horizontal="right" vertical="center"/>
    </xf>
    <xf numFmtId="0" fontId="1" fillId="0" borderId="45" xfId="3" applyFont="1" applyBorder="1" applyAlignment="1">
      <alignment vertical="center"/>
    </xf>
    <xf numFmtId="0" fontId="1" fillId="0" borderId="46" xfId="3" applyFont="1" applyBorder="1" applyAlignment="1">
      <alignment vertical="center"/>
    </xf>
    <xf numFmtId="0" fontId="1" fillId="0" borderId="48" xfId="3" applyFont="1" applyBorder="1" applyAlignment="1">
      <alignment vertical="center"/>
    </xf>
    <xf numFmtId="0" fontId="1" fillId="0" borderId="49" xfId="3" applyFont="1" applyBorder="1" applyAlignment="1">
      <alignment vertical="center"/>
    </xf>
    <xf numFmtId="0" fontId="1" fillId="0" borderId="0" xfId="3" applyFont="1" applyAlignment="1">
      <alignment horizontal="center" vertical="center"/>
    </xf>
    <xf numFmtId="0" fontId="1" fillId="0" borderId="51" xfId="3" applyFont="1" applyBorder="1" applyAlignment="1">
      <alignment horizontal="center" vertical="center"/>
    </xf>
    <xf numFmtId="0" fontId="1" fillId="0" borderId="52" xfId="3" applyFont="1" applyBorder="1" applyAlignment="1">
      <alignment horizontal="center" vertical="center"/>
    </xf>
    <xf numFmtId="0" fontId="1" fillId="0" borderId="54" xfId="3" applyFont="1" applyBorder="1" applyAlignment="1">
      <alignment vertical="center"/>
    </xf>
    <xf numFmtId="0" fontId="1" fillId="0" borderId="55" xfId="3" applyFont="1" applyBorder="1" applyAlignment="1">
      <alignment vertical="center"/>
    </xf>
    <xf numFmtId="0" fontId="1" fillId="0" borderId="57" xfId="3" applyFont="1" applyBorder="1" applyAlignment="1">
      <alignment horizontal="center" vertical="center"/>
    </xf>
    <xf numFmtId="0" fontId="1" fillId="0" borderId="58" xfId="3" applyFont="1" applyBorder="1" applyAlignment="1">
      <alignment horizontal="center" vertical="center"/>
    </xf>
    <xf numFmtId="0" fontId="1" fillId="0" borderId="60" xfId="3" applyFont="1" applyBorder="1" applyAlignment="1">
      <alignment vertical="center"/>
    </xf>
    <xf numFmtId="0" fontId="1" fillId="0" borderId="61" xfId="3" applyFont="1" applyBorder="1" applyAlignment="1">
      <alignment vertical="center"/>
    </xf>
    <xf numFmtId="0" fontId="1" fillId="0" borderId="0" xfId="3" applyFont="1" applyAlignment="1">
      <alignment horizontal="center" vertical="center" wrapText="1"/>
    </xf>
    <xf numFmtId="0" fontId="1" fillId="0" borderId="63" xfId="3" applyFont="1" applyBorder="1" applyAlignment="1">
      <alignment horizontal="center" vertical="center" wrapText="1"/>
    </xf>
    <xf numFmtId="0" fontId="1" fillId="0" borderId="32" xfId="3" applyFont="1" applyBorder="1" applyAlignment="1">
      <alignment horizontal="center" vertical="center" wrapText="1"/>
    </xf>
    <xf numFmtId="0" fontId="1" fillId="0" borderId="64" xfId="3" applyFont="1" applyBorder="1" applyAlignment="1">
      <alignment horizontal="center" vertical="center" wrapText="1"/>
    </xf>
    <xf numFmtId="0" fontId="1" fillId="0" borderId="0" xfId="3" applyAlignment="1">
      <alignment vertical="center"/>
    </xf>
    <xf numFmtId="0" fontId="14" fillId="0" borderId="0" xfId="4" applyFont="1" applyAlignment="1">
      <alignment horizontal="right" vertical="center"/>
    </xf>
    <xf numFmtId="0" fontId="17" fillId="0" borderId="0" xfId="5" applyFont="1">
      <alignment vertical="center"/>
    </xf>
    <xf numFmtId="0" fontId="17" fillId="0" borderId="0" xfId="5" applyFont="1" applyAlignment="1">
      <alignment horizontal="center" vertical="center"/>
    </xf>
    <xf numFmtId="0" fontId="17" fillId="0" borderId="0" xfId="5" applyFont="1" applyBorder="1" applyAlignment="1">
      <alignment vertical="top"/>
    </xf>
    <xf numFmtId="0" fontId="17" fillId="0" borderId="35" xfId="5" applyFont="1" applyBorder="1">
      <alignment vertical="center"/>
    </xf>
    <xf numFmtId="0" fontId="17" fillId="0" borderId="69" xfId="5" applyFont="1" applyBorder="1">
      <alignment vertical="center"/>
    </xf>
    <xf numFmtId="0" fontId="17" fillId="0" borderId="44" xfId="5" applyFont="1" applyBorder="1">
      <alignment vertical="center"/>
    </xf>
    <xf numFmtId="0" fontId="17" fillId="0" borderId="0" xfId="5" applyFont="1" applyBorder="1">
      <alignment vertical="center"/>
    </xf>
    <xf numFmtId="0" fontId="18" fillId="0" borderId="0" xfId="5" applyFont="1" applyBorder="1" applyAlignment="1">
      <alignment vertical="center"/>
    </xf>
    <xf numFmtId="0" fontId="17" fillId="0" borderId="43" xfId="5" applyFont="1" applyBorder="1" applyAlignment="1">
      <alignment vertical="center"/>
    </xf>
    <xf numFmtId="0" fontId="20" fillId="0" borderId="43" xfId="5" applyFont="1" applyBorder="1" applyAlignment="1">
      <alignment vertical="center"/>
    </xf>
    <xf numFmtId="0" fontId="20" fillId="0" borderId="2" xfId="5" applyFont="1" applyBorder="1" applyAlignment="1">
      <alignment vertical="center"/>
    </xf>
    <xf numFmtId="0" fontId="17" fillId="0" borderId="72" xfId="5" applyFont="1" applyBorder="1">
      <alignment vertical="center"/>
    </xf>
    <xf numFmtId="0" fontId="17" fillId="0" borderId="71" xfId="5" applyFont="1" applyBorder="1" applyAlignment="1">
      <alignment horizontal="center" vertical="center"/>
    </xf>
    <xf numFmtId="0" fontId="17" fillId="0" borderId="71" xfId="5" applyFont="1" applyBorder="1">
      <alignment vertical="center"/>
    </xf>
    <xf numFmtId="0" fontId="17" fillId="0" borderId="71" xfId="5" applyNumberFormat="1" applyFont="1" applyBorder="1" applyAlignment="1">
      <alignment horizontal="center" vertical="center" textRotation="255" wrapText="1"/>
    </xf>
    <xf numFmtId="0" fontId="17" fillId="0" borderId="35" xfId="5" applyFont="1" applyBorder="1" applyAlignment="1">
      <alignment horizontal="left" vertical="center"/>
    </xf>
    <xf numFmtId="0" fontId="17" fillId="0" borderId="69" xfId="5" applyFont="1" applyBorder="1" applyAlignment="1">
      <alignment vertical="center"/>
    </xf>
    <xf numFmtId="0" fontId="17" fillId="0" borderId="69" xfId="5" applyFont="1" applyFill="1" applyBorder="1" applyAlignment="1">
      <alignment vertical="center"/>
    </xf>
    <xf numFmtId="0" fontId="17" fillId="0" borderId="74" xfId="5" applyFont="1" applyBorder="1">
      <alignment vertical="center"/>
    </xf>
    <xf numFmtId="0" fontId="17" fillId="0" borderId="44" xfId="5" applyFont="1" applyBorder="1" applyAlignment="1">
      <alignment horizontal="left" vertical="center"/>
    </xf>
    <xf numFmtId="0" fontId="17" fillId="0" borderId="43" xfId="5" applyFont="1" applyBorder="1">
      <alignment vertical="center"/>
    </xf>
    <xf numFmtId="0" fontId="17" fillId="0" borderId="0" xfId="5" applyFont="1" applyBorder="1" applyAlignment="1">
      <alignment vertical="center"/>
    </xf>
    <xf numFmtId="49" fontId="17" fillId="0" borderId="0" xfId="5" applyNumberFormat="1" applyFont="1" applyBorder="1" applyAlignment="1">
      <alignment vertical="center"/>
    </xf>
    <xf numFmtId="0" fontId="17" fillId="0" borderId="44" xfId="5" applyFont="1" applyBorder="1" applyAlignment="1">
      <alignment vertical="center"/>
    </xf>
    <xf numFmtId="0" fontId="17" fillId="0" borderId="77" xfId="5" applyFont="1" applyBorder="1">
      <alignment vertical="center"/>
    </xf>
    <xf numFmtId="0" fontId="17" fillId="0" borderId="0" xfId="5" applyFont="1" applyAlignment="1">
      <alignment vertical="center"/>
    </xf>
    <xf numFmtId="0" fontId="20" fillId="0" borderId="0" xfId="5" applyFont="1">
      <alignment vertical="center"/>
    </xf>
    <xf numFmtId="0" fontId="20" fillId="0" borderId="20" xfId="5" applyFont="1" applyFill="1" applyBorder="1" applyAlignment="1">
      <alignment vertical="center"/>
    </xf>
    <xf numFmtId="0" fontId="20" fillId="0" borderId="2" xfId="5" applyFont="1" applyBorder="1">
      <alignment vertical="center"/>
    </xf>
    <xf numFmtId="0" fontId="20" fillId="0" borderId="20" xfId="5" applyFont="1" applyFill="1" applyBorder="1" applyAlignment="1">
      <alignment horizontal="center" vertical="center"/>
    </xf>
    <xf numFmtId="0" fontId="20" fillId="0" borderId="20" xfId="5" applyFont="1" applyFill="1" applyBorder="1">
      <alignment vertical="center"/>
    </xf>
    <xf numFmtId="56" fontId="20" fillId="0" borderId="20" xfId="5" applyNumberFormat="1" applyFont="1" applyBorder="1" applyAlignment="1">
      <alignment horizontal="center" vertical="center"/>
    </xf>
    <xf numFmtId="0" fontId="17" fillId="0" borderId="0" xfId="5" applyFont="1" applyBorder="1" applyAlignment="1">
      <alignment horizontal="center" vertical="center" wrapText="1"/>
    </xf>
    <xf numFmtId="0" fontId="17" fillId="0" borderId="0" xfId="5" applyFont="1" applyBorder="1" applyAlignment="1">
      <alignment horizontal="center" vertical="center"/>
    </xf>
    <xf numFmtId="0" fontId="22" fillId="0" borderId="0" xfId="5" applyFont="1" applyAlignment="1">
      <alignment vertical="center"/>
    </xf>
    <xf numFmtId="0" fontId="20" fillId="0" borderId="69" xfId="5" applyFont="1" applyBorder="1" applyAlignment="1">
      <alignment vertical="center"/>
    </xf>
    <xf numFmtId="0" fontId="17" fillId="0" borderId="0" xfId="5" applyFont="1" applyFill="1" applyBorder="1" applyAlignment="1">
      <alignment vertical="center"/>
    </xf>
    <xf numFmtId="0" fontId="20" fillId="0" borderId="0" xfId="5" applyFont="1" applyBorder="1" applyAlignment="1">
      <alignment vertical="center"/>
    </xf>
    <xf numFmtId="0" fontId="21" fillId="0" borderId="0" xfId="5" applyFont="1" applyBorder="1" applyAlignment="1">
      <alignment vertical="center"/>
    </xf>
    <xf numFmtId="0" fontId="17" fillId="0" borderId="0" xfId="5" applyFont="1" applyBorder="1" applyAlignment="1">
      <alignment vertical="center" wrapText="1"/>
    </xf>
    <xf numFmtId="0" fontId="21" fillId="0" borderId="71" xfId="5" applyFont="1" applyBorder="1">
      <alignment vertical="center"/>
    </xf>
    <xf numFmtId="0" fontId="17" fillId="0" borderId="69" xfId="5" applyNumberFormat="1" applyFont="1" applyBorder="1" applyAlignment="1">
      <alignment vertical="center" textRotation="255" wrapText="1"/>
    </xf>
    <xf numFmtId="0" fontId="17" fillId="0" borderId="0" xfId="5" applyNumberFormat="1" applyFont="1" applyBorder="1" applyAlignment="1">
      <alignment vertical="center"/>
    </xf>
    <xf numFmtId="0" fontId="17" fillId="0" borderId="0" xfId="5" applyNumberFormat="1" applyFont="1" applyBorder="1" applyAlignment="1">
      <alignment vertical="center" textRotation="255" wrapText="1"/>
    </xf>
    <xf numFmtId="0" fontId="17" fillId="0" borderId="71" xfId="5" applyNumberFormat="1" applyFont="1" applyBorder="1" applyAlignment="1">
      <alignment vertical="center" textRotation="255" wrapText="1"/>
    </xf>
    <xf numFmtId="0" fontId="25" fillId="0" borderId="0" xfId="5" applyFont="1" applyProtection="1">
      <alignment vertical="center"/>
      <protection locked="0"/>
    </xf>
    <xf numFmtId="0" fontId="26" fillId="0" borderId="0" xfId="5" applyFont="1" applyAlignment="1" applyProtection="1">
      <alignment horizontal="right" vertical="top"/>
      <protection locked="0"/>
    </xf>
    <xf numFmtId="0" fontId="27" fillId="0" borderId="0" xfId="5" applyFont="1" applyFill="1" applyAlignment="1" applyProtection="1">
      <alignment horizontal="left" vertical="top"/>
      <protection locked="0"/>
    </xf>
    <xf numFmtId="0" fontId="27" fillId="0" borderId="0" xfId="5" applyFont="1" applyAlignment="1" applyProtection="1">
      <alignment horizontal="left" vertical="top"/>
      <protection locked="0"/>
    </xf>
    <xf numFmtId="0" fontId="26" fillId="0" borderId="71" xfId="5" applyFont="1" applyBorder="1" applyAlignment="1" applyProtection="1">
      <alignment horizontal="right" vertical="top"/>
      <protection locked="0"/>
    </xf>
    <xf numFmtId="0" fontId="28" fillId="0" borderId="0" xfId="5" applyFont="1" applyAlignment="1" applyProtection="1">
      <alignment horizontal="left" vertical="top"/>
      <protection locked="0"/>
    </xf>
    <xf numFmtId="0" fontId="29" fillId="0" borderId="82" xfId="5" applyFont="1" applyBorder="1" applyAlignment="1" applyProtection="1">
      <alignment horizontal="center" wrapText="1"/>
      <protection locked="0"/>
    </xf>
    <xf numFmtId="0" fontId="25" fillId="0" borderId="88" xfId="5" applyFont="1" applyBorder="1" applyAlignment="1" applyProtection="1">
      <alignment horizontal="right" vertical="center"/>
      <protection locked="0"/>
    </xf>
    <xf numFmtId="0" fontId="25" fillId="2" borderId="89" xfId="5" applyFont="1" applyFill="1" applyBorder="1" applyAlignment="1" applyProtection="1">
      <alignment horizontal="center" vertical="center"/>
      <protection locked="0"/>
    </xf>
    <xf numFmtId="0" fontId="29" fillId="0" borderId="0" xfId="5" applyFont="1" applyBorder="1" applyAlignment="1" applyProtection="1">
      <alignment horizontal="center" wrapText="1"/>
      <protection locked="0"/>
    </xf>
    <xf numFmtId="0" fontId="25" fillId="0" borderId="93" xfId="5" applyFont="1" applyBorder="1" applyAlignment="1" applyProtection="1">
      <alignment horizontal="center" vertical="center"/>
      <protection locked="0"/>
    </xf>
    <xf numFmtId="0" fontId="29" fillId="0" borderId="71" xfId="5" applyFont="1" applyBorder="1" applyAlignment="1" applyProtection="1">
      <alignment horizontal="center" wrapText="1"/>
      <protection locked="0"/>
    </xf>
    <xf numFmtId="0" fontId="25" fillId="0" borderId="98" xfId="5" applyFont="1" applyBorder="1" applyAlignment="1" applyProtection="1">
      <alignment horizontal="center" vertical="center"/>
      <protection locked="0"/>
    </xf>
    <xf numFmtId="0" fontId="25" fillId="0" borderId="103" xfId="5" applyFont="1" applyBorder="1" applyAlignment="1" applyProtection="1">
      <alignment horizontal="center" vertical="center"/>
      <protection locked="0"/>
    </xf>
    <xf numFmtId="0" fontId="31" fillId="0" borderId="61" xfId="5" applyFont="1" applyBorder="1" applyAlignment="1" applyProtection="1">
      <alignment horizontal="center" vertical="center"/>
      <protection locked="0"/>
    </xf>
    <xf numFmtId="0" fontId="25" fillId="0" borderId="104" xfId="5" applyFont="1" applyBorder="1" applyAlignment="1" applyProtection="1">
      <alignment horizontal="center" vertical="center"/>
      <protection locked="0"/>
    </xf>
    <xf numFmtId="0" fontId="25" fillId="0" borderId="104" xfId="5" applyFont="1" applyFill="1" applyBorder="1" applyAlignment="1" applyProtection="1">
      <alignment horizontal="center" vertical="center"/>
      <protection locked="0"/>
    </xf>
    <xf numFmtId="0" fontId="25" fillId="0" borderId="105" xfId="5" applyFont="1" applyBorder="1" applyAlignment="1" applyProtection="1">
      <alignment horizontal="center" vertical="center"/>
      <protection locked="0"/>
    </xf>
    <xf numFmtId="0" fontId="31" fillId="0" borderId="49" xfId="5" applyFont="1" applyBorder="1" applyAlignment="1" applyProtection="1">
      <alignment horizontal="center" vertical="center"/>
      <protection locked="0"/>
    </xf>
    <xf numFmtId="0" fontId="25" fillId="0" borderId="107" xfId="5" applyFont="1" applyBorder="1" applyAlignment="1" applyProtection="1">
      <alignment horizontal="center" vertical="center"/>
      <protection locked="0"/>
    </xf>
    <xf numFmtId="0" fontId="25" fillId="0" borderId="107" xfId="5" applyFont="1" applyFill="1" applyBorder="1" applyAlignment="1" applyProtection="1">
      <alignment horizontal="center" vertical="center"/>
      <protection locked="0"/>
    </xf>
    <xf numFmtId="0" fontId="25" fillId="0" borderId="108" xfId="5" applyFont="1" applyBorder="1" applyAlignment="1" applyProtection="1">
      <alignment horizontal="center" vertical="center"/>
      <protection locked="0"/>
    </xf>
    <xf numFmtId="0" fontId="31" fillId="0" borderId="52" xfId="5" applyFont="1" applyBorder="1" applyAlignment="1" applyProtection="1">
      <alignment horizontal="center" vertical="center"/>
      <protection locked="0"/>
    </xf>
    <xf numFmtId="0" fontId="25" fillId="0" borderId="110" xfId="5" applyFont="1" applyBorder="1" applyAlignment="1" applyProtection="1">
      <alignment horizontal="center" vertical="center"/>
      <protection locked="0"/>
    </xf>
    <xf numFmtId="0" fontId="25" fillId="0" borderId="110" xfId="5" applyFont="1" applyFill="1" applyBorder="1" applyAlignment="1" applyProtection="1">
      <alignment horizontal="center" vertical="center"/>
      <protection locked="0"/>
    </xf>
    <xf numFmtId="0" fontId="25" fillId="0" borderId="69" xfId="5" applyFont="1" applyBorder="1" applyProtection="1">
      <alignment vertical="center"/>
      <protection locked="0"/>
    </xf>
    <xf numFmtId="0" fontId="25" fillId="0" borderId="117" xfId="5" applyFont="1" applyBorder="1" applyAlignment="1" applyProtection="1">
      <alignment horizontal="center" vertical="center"/>
      <protection locked="0"/>
    </xf>
    <xf numFmtId="0" fontId="25" fillId="0" borderId="118" xfId="5" applyFont="1" applyBorder="1" applyAlignment="1" applyProtection="1">
      <alignment horizontal="center" vertical="center"/>
      <protection locked="0"/>
    </xf>
    <xf numFmtId="0" fontId="25" fillId="0" borderId="119" xfId="5" applyFont="1" applyBorder="1" applyAlignment="1" applyProtection="1">
      <alignment horizontal="center" vertical="center"/>
      <protection locked="0"/>
    </xf>
    <xf numFmtId="0" fontId="25" fillId="0" borderId="70" xfId="5" applyFont="1" applyBorder="1" applyAlignment="1" applyProtection="1">
      <alignment horizontal="center" vertical="center"/>
      <protection locked="0"/>
    </xf>
    <xf numFmtId="0" fontId="25" fillId="0" borderId="122" xfId="5" applyFont="1" applyBorder="1" applyAlignment="1" applyProtection="1">
      <alignment horizontal="center" vertical="center"/>
      <protection locked="0"/>
    </xf>
    <xf numFmtId="0" fontId="25" fillId="0" borderId="99" xfId="5" applyFont="1" applyBorder="1" applyAlignment="1" applyProtection="1">
      <alignment horizontal="center" vertical="center"/>
      <protection locked="0"/>
    </xf>
    <xf numFmtId="0" fontId="25" fillId="0" borderId="1" xfId="5" applyFont="1" applyBorder="1" applyAlignment="1" applyProtection="1">
      <alignment horizontal="center" vertical="center"/>
      <protection locked="0"/>
    </xf>
    <xf numFmtId="0" fontId="25" fillId="0" borderId="0" xfId="5" applyFont="1" applyBorder="1" applyAlignment="1" applyProtection="1">
      <alignment horizontal="center" vertical="center"/>
      <protection locked="0"/>
    </xf>
    <xf numFmtId="0" fontId="21" fillId="0" borderId="0" xfId="5" applyFont="1" applyBorder="1" applyAlignment="1">
      <alignment vertical="center" textRotation="255" shrinkToFit="1"/>
    </xf>
    <xf numFmtId="0" fontId="21" fillId="0" borderId="0" xfId="5" applyFont="1" applyBorder="1" applyAlignment="1">
      <alignment vertical="center" wrapText="1"/>
    </xf>
    <xf numFmtId="0" fontId="21" fillId="0" borderId="43" xfId="5" applyFont="1" applyBorder="1" applyAlignment="1">
      <alignment vertical="center" wrapText="1"/>
    </xf>
    <xf numFmtId="0" fontId="17" fillId="0" borderId="71" xfId="5" applyFont="1" applyBorder="1" applyAlignment="1">
      <alignment vertical="center"/>
    </xf>
    <xf numFmtId="0" fontId="21" fillId="0" borderId="71" xfId="5" applyFont="1" applyBorder="1" applyAlignment="1">
      <alignment vertical="center" shrinkToFit="1"/>
    </xf>
    <xf numFmtId="0" fontId="17" fillId="0" borderId="69" xfId="5" applyFont="1" applyBorder="1" applyAlignment="1">
      <alignment vertical="center" wrapText="1"/>
    </xf>
    <xf numFmtId="0" fontId="17" fillId="0" borderId="74" xfId="5" applyFont="1" applyBorder="1" applyAlignment="1">
      <alignment vertical="center" wrapText="1"/>
    </xf>
    <xf numFmtId="0" fontId="17" fillId="0" borderId="43" xfId="5" applyFont="1" applyBorder="1" applyAlignment="1">
      <alignment vertical="center" wrapText="1"/>
    </xf>
    <xf numFmtId="0" fontId="17" fillId="0" borderId="71" xfId="5" applyFont="1" applyBorder="1" applyAlignment="1">
      <alignment vertical="center" wrapText="1"/>
    </xf>
    <xf numFmtId="0" fontId="17" fillId="0" borderId="77" xfId="5" applyFont="1" applyBorder="1" applyAlignment="1">
      <alignment vertical="center" wrapText="1"/>
    </xf>
    <xf numFmtId="0" fontId="17" fillId="0" borderId="74" xfId="5" applyFont="1" applyBorder="1" applyAlignment="1">
      <alignment vertical="center"/>
    </xf>
    <xf numFmtId="0" fontId="17" fillId="0" borderId="77" xfId="5" applyFont="1" applyBorder="1" applyAlignment="1">
      <alignment vertical="center"/>
    </xf>
    <xf numFmtId="0" fontId="17" fillId="0" borderId="0" xfId="5" applyFont="1" applyAlignment="1">
      <alignment horizontal="right" vertical="center"/>
    </xf>
    <xf numFmtId="0" fontId="16" fillId="0" borderId="0" xfId="5">
      <alignment vertical="center"/>
    </xf>
    <xf numFmtId="0" fontId="8" fillId="0" borderId="0" xfId="5" applyFont="1" applyAlignment="1">
      <alignment vertical="center"/>
    </xf>
    <xf numFmtId="0" fontId="5" fillId="0" borderId="0" xfId="5" applyFont="1">
      <alignment vertical="center"/>
    </xf>
    <xf numFmtId="0" fontId="16" fillId="0" borderId="2" xfId="5" applyFont="1" applyBorder="1" applyAlignment="1">
      <alignment horizontal="center" vertical="center"/>
    </xf>
    <xf numFmtId="0" fontId="16" fillId="0" borderId="2" xfId="5" applyFont="1" applyBorder="1" applyAlignment="1">
      <alignment horizontal="center" vertical="center" wrapText="1"/>
    </xf>
    <xf numFmtId="0" fontId="16" fillId="0" borderId="2" xfId="5" applyFont="1" applyBorder="1" applyAlignment="1">
      <alignment horizontal="right" vertical="center"/>
    </xf>
    <xf numFmtId="0" fontId="38" fillId="0" borderId="2" xfId="5" applyFont="1" applyBorder="1" applyAlignment="1">
      <alignment horizontal="left" vertical="center" indent="1"/>
    </xf>
    <xf numFmtId="0" fontId="5" fillId="0" borderId="2" xfId="5" applyFont="1" applyBorder="1" applyAlignment="1">
      <alignment horizontal="center" vertical="center" shrinkToFit="1"/>
    </xf>
    <xf numFmtId="0" fontId="15" fillId="0" borderId="0" xfId="5" applyFont="1" applyBorder="1" applyAlignment="1">
      <alignment horizontal="center" vertical="center"/>
    </xf>
    <xf numFmtId="0" fontId="15" fillId="0" borderId="0" xfId="5" applyFont="1" applyBorder="1" applyAlignment="1">
      <alignment vertical="center"/>
    </xf>
    <xf numFmtId="0" fontId="16" fillId="0" borderId="0" xfId="5" applyAlignment="1">
      <alignment horizontal="right" vertical="center"/>
    </xf>
    <xf numFmtId="0" fontId="15" fillId="0" borderId="0" xfId="5" applyFont="1">
      <alignment vertical="center"/>
    </xf>
    <xf numFmtId="0" fontId="17" fillId="0" borderId="0" xfId="5" applyFont="1" applyBorder="1" applyAlignment="1">
      <alignment horizontal="left" vertical="center"/>
    </xf>
    <xf numFmtId="0" fontId="17" fillId="0" borderId="0" xfId="5" applyNumberFormat="1" applyFont="1" applyBorder="1" applyAlignment="1">
      <alignment horizontal="center" vertical="center"/>
    </xf>
    <xf numFmtId="56" fontId="20" fillId="0" borderId="20" xfId="5" applyNumberFormat="1" applyFont="1" applyBorder="1" applyAlignment="1">
      <alignment horizontal="center" vertical="center" wrapText="1"/>
    </xf>
    <xf numFmtId="0" fontId="23" fillId="0" borderId="78" xfId="5" applyFont="1" applyBorder="1" applyAlignment="1">
      <alignment vertical="center"/>
    </xf>
    <xf numFmtId="9" fontId="17" fillId="0" borderId="0" xfId="5" applyNumberFormat="1" applyFont="1" applyBorder="1" applyAlignment="1">
      <alignment vertical="center"/>
    </xf>
    <xf numFmtId="0" fontId="14" fillId="0" borderId="0" xfId="4" applyFont="1" applyAlignment="1">
      <alignment vertical="center"/>
    </xf>
    <xf numFmtId="0" fontId="8" fillId="0" borderId="0" xfId="4" applyFont="1" applyAlignment="1">
      <alignment vertical="center"/>
    </xf>
    <xf numFmtId="0" fontId="8" fillId="0" borderId="0" xfId="4" applyFont="1" applyAlignment="1">
      <alignment horizontal="left" vertical="center"/>
    </xf>
    <xf numFmtId="0" fontId="39" fillId="0" borderId="0" xfId="6" applyFont="1" applyBorder="1" applyAlignment="1">
      <alignment horizontal="center" vertical="center"/>
    </xf>
    <xf numFmtId="0" fontId="39" fillId="0" borderId="0" xfId="6" applyFont="1" applyBorder="1" applyAlignment="1">
      <alignment horizontal="left" vertical="center" wrapText="1"/>
    </xf>
    <xf numFmtId="0" fontId="39" fillId="0" borderId="0" xfId="6" applyFont="1" applyBorder="1" applyAlignment="1">
      <alignment horizontal="left" vertical="center" wrapText="1" indent="1"/>
    </xf>
    <xf numFmtId="0" fontId="39" fillId="0" borderId="70" xfId="6" applyFont="1" applyBorder="1" applyAlignment="1" applyProtection="1">
      <alignment horizontal="center" vertical="center" wrapText="1"/>
      <protection locked="0"/>
    </xf>
    <xf numFmtId="0" fontId="39" fillId="0" borderId="2" xfId="6" applyFont="1" applyBorder="1" applyAlignment="1" applyProtection="1">
      <alignment horizontal="right" vertical="center" wrapText="1"/>
      <protection locked="0"/>
    </xf>
    <xf numFmtId="0" fontId="39" fillId="0" borderId="20" xfId="6" applyFont="1" applyBorder="1" applyAlignment="1" applyProtection="1">
      <alignment horizontal="center" vertical="center"/>
      <protection locked="0"/>
    </xf>
    <xf numFmtId="0" fontId="39" fillId="0" borderId="70" xfId="6" applyFont="1" applyBorder="1" applyAlignment="1">
      <alignment vertical="center" wrapText="1"/>
    </xf>
    <xf numFmtId="0" fontId="39" fillId="0" borderId="69" xfId="6" applyFont="1" applyBorder="1" applyAlignment="1">
      <alignment horizontal="left" vertical="center" wrapText="1"/>
    </xf>
    <xf numFmtId="0" fontId="39" fillId="0" borderId="2" xfId="6" applyFont="1" applyBorder="1" applyAlignment="1">
      <alignment horizontal="center" vertical="center" wrapText="1"/>
    </xf>
    <xf numFmtId="0" fontId="39" fillId="0" borderId="70" xfId="6" applyFont="1" applyBorder="1" applyAlignment="1">
      <alignment horizontal="center" vertical="center" wrapText="1"/>
    </xf>
    <xf numFmtId="0" fontId="7" fillId="0" borderId="1" xfId="6" applyFont="1" applyBorder="1" applyAlignment="1">
      <alignment horizontal="center" vertical="center"/>
    </xf>
    <xf numFmtId="0" fontId="7" fillId="0" borderId="0" xfId="6" applyFont="1" applyBorder="1" applyAlignment="1">
      <alignment horizontal="center" vertical="center"/>
    </xf>
    <xf numFmtId="0" fontId="17" fillId="0" borderId="0" xfId="5" applyFont="1" applyAlignment="1">
      <alignment horizontal="left" vertical="center"/>
    </xf>
    <xf numFmtId="0" fontId="24" fillId="0" borderId="0" xfId="5" applyFont="1" applyBorder="1" applyAlignment="1">
      <alignment horizontal="left" vertical="center"/>
    </xf>
    <xf numFmtId="0" fontId="24" fillId="0" borderId="0" xfId="5" applyFont="1" applyBorder="1" applyAlignment="1">
      <alignment vertical="center"/>
    </xf>
    <xf numFmtId="0" fontId="14" fillId="0" borderId="0" xfId="4" applyFont="1" applyAlignment="1">
      <alignment horizontal="right" vertical="center"/>
    </xf>
    <xf numFmtId="0" fontId="14" fillId="0" borderId="0" xfId="4" applyFont="1" applyAlignment="1">
      <alignment vertical="center"/>
    </xf>
    <xf numFmtId="0" fontId="5" fillId="0" borderId="0" xfId="4" applyFont="1" applyAlignment="1">
      <alignment vertical="center"/>
    </xf>
    <xf numFmtId="0" fontId="14" fillId="0" borderId="23" xfId="4" applyFont="1" applyBorder="1" applyAlignment="1">
      <alignment horizontal="left" vertical="center" indent="1"/>
    </xf>
    <xf numFmtId="0" fontId="14" fillId="0" borderId="44" xfId="4" applyFont="1" applyBorder="1" applyAlignment="1">
      <alignment vertical="center"/>
    </xf>
    <xf numFmtId="0" fontId="14" fillId="0" borderId="43" xfId="4" applyFont="1" applyBorder="1" applyAlignment="1">
      <alignment horizontal="center" vertical="center"/>
    </xf>
    <xf numFmtId="0" fontId="14" fillId="0" borderId="2" xfId="4" applyFont="1" applyBorder="1" applyAlignment="1">
      <alignment horizontal="right" vertical="center" indent="1"/>
    </xf>
    <xf numFmtId="0" fontId="14" fillId="0" borderId="44" xfId="4" applyFont="1" applyBorder="1" applyAlignment="1">
      <alignment horizontal="right" vertical="center" indent="1"/>
    </xf>
    <xf numFmtId="0" fontId="14" fillId="0" borderId="0" xfId="4" applyFont="1" applyBorder="1" applyAlignment="1">
      <alignment vertical="center"/>
    </xf>
    <xf numFmtId="0" fontId="14" fillId="0" borderId="28" xfId="4" applyFont="1" applyBorder="1" applyAlignment="1">
      <alignment horizontal="center" vertical="center"/>
    </xf>
    <xf numFmtId="0" fontId="14" fillId="0" borderId="126" xfId="4" applyFont="1" applyBorder="1" applyAlignment="1">
      <alignment vertical="center"/>
    </xf>
    <xf numFmtId="0" fontId="14" fillId="0" borderId="127" xfId="4" applyFont="1" applyBorder="1" applyAlignment="1">
      <alignment vertical="center"/>
    </xf>
    <xf numFmtId="0" fontId="14" fillId="0" borderId="128" xfId="4" applyFont="1" applyBorder="1" applyAlignment="1">
      <alignment horizontal="left" vertical="center" indent="1"/>
    </xf>
    <xf numFmtId="0" fontId="14" fillId="0" borderId="70" xfId="4" applyFont="1" applyBorder="1" applyAlignment="1">
      <alignment horizontal="left" vertical="center" indent="1"/>
    </xf>
    <xf numFmtId="0" fontId="1" fillId="0" borderId="1" xfId="4" applyFont="1" applyBorder="1" applyAlignment="1">
      <alignment horizontal="center" vertical="center"/>
    </xf>
    <xf numFmtId="0" fontId="15" fillId="0" borderId="0" xfId="4" applyFont="1" applyBorder="1" applyAlignment="1">
      <alignment horizontal="center" vertical="center"/>
    </xf>
    <xf numFmtId="0" fontId="15" fillId="0" borderId="0" xfId="4" applyFont="1" applyAlignment="1">
      <alignment vertical="center"/>
    </xf>
    <xf numFmtId="0" fontId="45" fillId="0" borderId="0" xfId="7"/>
    <xf numFmtId="0" fontId="45" fillId="5" borderId="0" xfId="7" applyFill="1" applyAlignment="1">
      <alignment horizontal="center" vertical="center"/>
    </xf>
    <xf numFmtId="0" fontId="45" fillId="5" borderId="0" xfId="7" applyFill="1"/>
    <xf numFmtId="0" fontId="47" fillId="5" borderId="0" xfId="7" applyFont="1" applyFill="1" applyAlignment="1">
      <alignment horizontal="right" vertical="center"/>
    </xf>
    <xf numFmtId="0" fontId="47" fillId="5" borderId="0" xfId="7" applyFont="1" applyFill="1"/>
    <xf numFmtId="0" fontId="50" fillId="5" borderId="0" xfId="7" applyFont="1" applyFill="1"/>
    <xf numFmtId="0" fontId="45" fillId="0" borderId="0" xfId="7" applyAlignment="1">
      <alignment horizontal="center"/>
    </xf>
    <xf numFmtId="0" fontId="45" fillId="0" borderId="0" xfId="7" applyBorder="1" applyAlignment="1">
      <alignment horizontal="center"/>
    </xf>
    <xf numFmtId="0" fontId="16" fillId="5" borderId="0" xfId="7" applyFont="1" applyFill="1" applyBorder="1" applyAlignment="1">
      <alignment horizontal="center" vertical="center"/>
    </xf>
    <xf numFmtId="0" fontId="48" fillId="5" borderId="0" xfId="7" applyFont="1" applyFill="1" applyBorder="1" applyAlignment="1">
      <alignment horizontal="center" vertical="center"/>
    </xf>
    <xf numFmtId="0" fontId="49" fillId="5" borderId="0" xfId="7" applyFont="1" applyFill="1" applyBorder="1" applyAlignment="1">
      <alignment horizontal="center" vertical="center"/>
    </xf>
    <xf numFmtId="0" fontId="51" fillId="0" borderId="0" xfId="7" applyFont="1"/>
    <xf numFmtId="0" fontId="50" fillId="0" borderId="0" xfId="7" applyFont="1" applyAlignment="1">
      <alignment vertical="center"/>
    </xf>
    <xf numFmtId="0" fontId="45" fillId="0" borderId="0" xfId="7" applyAlignment="1">
      <alignment vertical="center"/>
    </xf>
    <xf numFmtId="0" fontId="1" fillId="7" borderId="0" xfId="1" applyFont="1" applyFill="1" applyBorder="1">
      <alignment vertical="center"/>
    </xf>
    <xf numFmtId="0" fontId="1" fillId="0" borderId="0" xfId="1" applyFont="1" applyFill="1" applyBorder="1">
      <alignment vertical="center"/>
    </xf>
    <xf numFmtId="0" fontId="5" fillId="0" borderId="0" xfId="1" applyFont="1" applyFill="1" applyBorder="1">
      <alignment vertical="center"/>
    </xf>
    <xf numFmtId="49" fontId="5" fillId="0" borderId="0" xfId="1" applyNumberFormat="1" applyFont="1" applyFill="1" applyBorder="1" applyAlignment="1">
      <alignment vertical="center"/>
    </xf>
    <xf numFmtId="49" fontId="5" fillId="0" borderId="133" xfId="1" applyNumberFormat="1" applyFont="1" applyFill="1" applyBorder="1" applyAlignment="1">
      <alignment vertical="center"/>
    </xf>
    <xf numFmtId="0" fontId="1" fillId="0" borderId="88" xfId="8" applyNumberFormat="1" applyFont="1" applyFill="1" applyBorder="1" applyAlignment="1">
      <alignment vertical="center" shrinkToFit="1"/>
    </xf>
    <xf numFmtId="0" fontId="1" fillId="8" borderId="137" xfId="1" applyNumberFormat="1" applyFont="1" applyFill="1" applyBorder="1" applyAlignment="1" applyProtection="1">
      <alignment vertical="center" shrinkToFit="1"/>
      <protection locked="0"/>
    </xf>
    <xf numFmtId="0" fontId="1" fillId="8" borderId="138" xfId="1" applyNumberFormat="1" applyFont="1" applyFill="1" applyBorder="1" applyAlignment="1" applyProtection="1">
      <alignment vertical="center" shrinkToFit="1"/>
      <protection locked="0"/>
    </xf>
    <xf numFmtId="0" fontId="1" fillId="8" borderId="139" xfId="1" applyNumberFormat="1" applyFont="1" applyFill="1" applyBorder="1" applyAlignment="1" applyProtection="1">
      <alignment vertical="center" shrinkToFit="1"/>
      <protection locked="0"/>
    </xf>
    <xf numFmtId="0" fontId="13" fillId="0" borderId="0" xfId="1" applyFont="1" applyFill="1" applyBorder="1" applyAlignment="1">
      <alignment vertical="center" wrapText="1"/>
    </xf>
    <xf numFmtId="38" fontId="1" fillId="0" borderId="88" xfId="8" applyFont="1" applyFill="1" applyBorder="1" applyAlignment="1">
      <alignment vertical="center" shrinkToFit="1"/>
    </xf>
    <xf numFmtId="0" fontId="1" fillId="0" borderId="137" xfId="1" applyNumberFormat="1" applyFont="1" applyFill="1" applyBorder="1" applyAlignment="1">
      <alignment horizontal="center" vertical="center" shrinkToFit="1"/>
    </xf>
    <xf numFmtId="0" fontId="1" fillId="0" borderId="138" xfId="1" applyNumberFormat="1" applyFont="1" applyFill="1" applyBorder="1" applyAlignment="1">
      <alignment horizontal="center" vertical="center" shrinkToFit="1"/>
    </xf>
    <xf numFmtId="0" fontId="1" fillId="0" borderId="139" xfId="1" applyNumberFormat="1" applyFont="1" applyFill="1" applyBorder="1" applyAlignment="1">
      <alignment horizontal="center" vertical="center" shrinkToFit="1"/>
    </xf>
    <xf numFmtId="38" fontId="53" fillId="0" borderId="145" xfId="8" applyFont="1" applyFill="1" applyBorder="1" applyAlignment="1">
      <alignment horizontal="center" vertical="center" shrinkToFit="1"/>
    </xf>
    <xf numFmtId="0" fontId="53" fillId="0" borderId="146" xfId="1" applyNumberFormat="1" applyFont="1" applyFill="1" applyBorder="1" applyAlignment="1" applyProtection="1">
      <alignment horizontal="center" vertical="center" shrinkToFit="1"/>
      <protection locked="0"/>
    </xf>
    <xf numFmtId="0" fontId="53" fillId="0" borderId="147" xfId="1" applyNumberFormat="1" applyFont="1" applyFill="1" applyBorder="1" applyAlignment="1" applyProtection="1">
      <alignment horizontal="center" vertical="center" shrinkToFit="1"/>
      <protection locked="0"/>
    </xf>
    <xf numFmtId="0" fontId="53" fillId="0" borderId="148" xfId="1" applyNumberFormat="1" applyFont="1" applyFill="1" applyBorder="1" applyAlignment="1" applyProtection="1">
      <alignment horizontal="center" vertical="center" shrinkToFit="1"/>
      <protection locked="0"/>
    </xf>
    <xf numFmtId="180" fontId="55" fillId="0" borderId="0" xfId="1" applyNumberFormat="1" applyFont="1" applyFill="1" applyBorder="1">
      <alignment vertical="center"/>
    </xf>
    <xf numFmtId="0" fontId="55" fillId="0" borderId="0" xfId="1" applyFont="1" applyFill="1" applyBorder="1" applyAlignment="1">
      <alignment horizontal="center" vertical="center"/>
    </xf>
    <xf numFmtId="38" fontId="53" fillId="0" borderId="153" xfId="8" applyFont="1" applyFill="1" applyBorder="1" applyAlignment="1">
      <alignment horizontal="center" vertical="center" shrinkToFit="1"/>
    </xf>
    <xf numFmtId="0" fontId="53" fillId="0" borderId="154" xfId="1" applyNumberFormat="1" applyFont="1" applyFill="1" applyBorder="1" applyAlignment="1" applyProtection="1">
      <alignment horizontal="center" vertical="center" shrinkToFit="1"/>
      <protection locked="0"/>
    </xf>
    <xf numFmtId="0" fontId="53" fillId="0" borderId="155" xfId="1" applyNumberFormat="1" applyFont="1" applyFill="1" applyBorder="1" applyAlignment="1" applyProtection="1">
      <alignment horizontal="center" vertical="center" shrinkToFit="1"/>
      <protection locked="0"/>
    </xf>
    <xf numFmtId="0" fontId="53" fillId="0" borderId="156" xfId="1" applyNumberFormat="1" applyFont="1" applyFill="1" applyBorder="1" applyAlignment="1" applyProtection="1">
      <alignment horizontal="center" vertical="center" shrinkToFit="1"/>
      <protection locked="0"/>
    </xf>
    <xf numFmtId="0" fontId="55" fillId="0" borderId="0" xfId="1" applyFont="1" applyFill="1" applyBorder="1" applyAlignment="1">
      <alignment horizontal="center" vertical="center" shrinkToFit="1"/>
    </xf>
    <xf numFmtId="38" fontId="1" fillId="0" borderId="161" xfId="8" applyFont="1" applyFill="1" applyBorder="1" applyAlignment="1">
      <alignment vertical="center" shrinkToFit="1"/>
    </xf>
    <xf numFmtId="0" fontId="1" fillId="0" borderId="162" xfId="1" applyNumberFormat="1" applyFont="1" applyFill="1" applyBorder="1" applyAlignment="1">
      <alignment vertical="center" shrinkToFit="1"/>
    </xf>
    <xf numFmtId="0" fontId="1" fillId="0" borderId="163" xfId="1" applyNumberFormat="1" applyFont="1" applyFill="1" applyBorder="1" applyAlignment="1">
      <alignment vertical="center" shrinkToFit="1"/>
    </xf>
    <xf numFmtId="0" fontId="1" fillId="0" borderId="164" xfId="1" applyNumberFormat="1" applyFont="1" applyFill="1" applyBorder="1" applyAlignment="1">
      <alignment vertical="center" shrinkToFit="1"/>
    </xf>
    <xf numFmtId="0" fontId="1" fillId="0" borderId="140" xfId="1" applyFont="1" applyFill="1" applyBorder="1" applyAlignment="1">
      <alignment vertical="center" shrinkToFit="1"/>
    </xf>
    <xf numFmtId="38" fontId="53" fillId="0" borderId="169" xfId="8" applyFont="1" applyFill="1" applyBorder="1" applyAlignment="1">
      <alignment horizontal="center" vertical="center" shrinkToFit="1"/>
    </xf>
    <xf numFmtId="0" fontId="53" fillId="0" borderId="170" xfId="1" applyNumberFormat="1" applyFont="1" applyFill="1" applyBorder="1" applyAlignment="1">
      <alignment horizontal="center" vertical="center" shrinkToFit="1"/>
    </xf>
    <xf numFmtId="0" fontId="53" fillId="0" borderId="171" xfId="1" applyNumberFormat="1" applyFont="1" applyFill="1" applyBorder="1" applyAlignment="1">
      <alignment horizontal="center" vertical="center" shrinkToFit="1"/>
    </xf>
    <xf numFmtId="0" fontId="53" fillId="0" borderId="172" xfId="1" applyNumberFormat="1" applyFont="1" applyFill="1" applyBorder="1" applyAlignment="1">
      <alignment horizontal="center" vertical="center" shrinkToFit="1"/>
    </xf>
    <xf numFmtId="9" fontId="1" fillId="0" borderId="0" xfId="1" applyNumberFormat="1" applyFont="1" applyFill="1" applyBorder="1" applyAlignment="1">
      <alignment horizontal="center" vertical="center"/>
    </xf>
    <xf numFmtId="38" fontId="53" fillId="0" borderId="175" xfId="8" applyFont="1" applyFill="1" applyBorder="1" applyAlignment="1">
      <alignment horizontal="center" vertical="center" shrinkToFit="1"/>
    </xf>
    <xf numFmtId="0" fontId="53" fillId="0" borderId="176" xfId="1" applyNumberFormat="1" applyFont="1" applyFill="1" applyBorder="1" applyAlignment="1" applyProtection="1">
      <alignment horizontal="center" vertical="center" shrinkToFit="1"/>
      <protection locked="0"/>
    </xf>
    <xf numFmtId="0" fontId="53" fillId="0" borderId="177" xfId="1" applyNumberFormat="1" applyFont="1" applyFill="1" applyBorder="1" applyAlignment="1" applyProtection="1">
      <alignment horizontal="center" vertical="center" shrinkToFit="1"/>
      <protection locked="0"/>
    </xf>
    <xf numFmtId="0" fontId="53" fillId="0" borderId="178" xfId="1" applyNumberFormat="1" applyFont="1" applyFill="1" applyBorder="1" applyAlignment="1" applyProtection="1">
      <alignment horizontal="center" vertical="center" shrinkToFit="1"/>
      <protection locked="0"/>
    </xf>
    <xf numFmtId="38" fontId="53" fillId="0" borderId="181" xfId="8" applyFont="1" applyFill="1" applyBorder="1" applyAlignment="1">
      <alignment horizontal="center" vertical="center" shrinkToFit="1"/>
    </xf>
    <xf numFmtId="49" fontId="53" fillId="0" borderId="182" xfId="1" applyNumberFormat="1" applyFont="1" applyFill="1" applyBorder="1" applyAlignment="1">
      <alignment horizontal="center" vertical="center" shrinkToFit="1"/>
    </xf>
    <xf numFmtId="0" fontId="1" fillId="0" borderId="43" xfId="1" applyFont="1" applyFill="1" applyBorder="1">
      <alignment vertical="center"/>
    </xf>
    <xf numFmtId="176" fontId="55" fillId="9" borderId="43" xfId="1" applyNumberFormat="1" applyFont="1" applyFill="1" applyBorder="1" applyAlignment="1">
      <alignment vertical="center" shrinkToFit="1"/>
    </xf>
    <xf numFmtId="38" fontId="53" fillId="0" borderId="185" xfId="8" applyFont="1" applyFill="1" applyBorder="1" applyAlignment="1">
      <alignment horizontal="center" vertical="center" shrinkToFit="1"/>
    </xf>
    <xf numFmtId="0" fontId="53" fillId="0" borderId="186" xfId="1" applyNumberFormat="1" applyFont="1" applyFill="1" applyBorder="1" applyAlignment="1" applyProtection="1">
      <alignment horizontal="center" vertical="center" shrinkToFit="1"/>
      <protection locked="0"/>
    </xf>
    <xf numFmtId="0" fontId="53" fillId="0" borderId="187" xfId="1" applyNumberFormat="1" applyFont="1" applyFill="1" applyBorder="1" applyAlignment="1" applyProtection="1">
      <alignment horizontal="center" vertical="center" shrinkToFit="1"/>
      <protection locked="0"/>
    </xf>
    <xf numFmtId="0" fontId="53" fillId="0" borderId="188" xfId="1" applyNumberFormat="1" applyFont="1" applyFill="1" applyBorder="1" applyAlignment="1" applyProtection="1">
      <alignment horizontal="center" vertical="center" shrinkToFit="1"/>
      <protection locked="0"/>
    </xf>
    <xf numFmtId="49" fontId="53" fillId="0" borderId="189" xfId="1" applyNumberFormat="1" applyFont="1" applyFill="1" applyBorder="1" applyAlignment="1">
      <alignment horizontal="center" vertical="center" shrinkToFit="1"/>
    </xf>
    <xf numFmtId="0" fontId="1" fillId="0" borderId="69" xfId="1" applyFont="1" applyFill="1" applyBorder="1" applyAlignment="1">
      <alignment horizontal="center" vertical="center"/>
    </xf>
    <xf numFmtId="38" fontId="1" fillId="0" borderId="91" xfId="8" applyFont="1" applyFill="1" applyBorder="1" applyAlignment="1">
      <alignment vertical="center" shrinkToFit="1"/>
    </xf>
    <xf numFmtId="0" fontId="1" fillId="0" borderId="191" xfId="1" applyNumberFormat="1" applyFont="1" applyFill="1" applyBorder="1" applyAlignment="1">
      <alignment vertical="center" shrinkToFit="1"/>
    </xf>
    <xf numFmtId="0" fontId="1" fillId="0" borderId="192" xfId="1" applyNumberFormat="1" applyFont="1" applyFill="1" applyBorder="1" applyAlignment="1">
      <alignment vertical="center" shrinkToFit="1"/>
    </xf>
    <xf numFmtId="0" fontId="1" fillId="0" borderId="193" xfId="1" applyNumberFormat="1" applyFont="1" applyFill="1" applyBorder="1" applyAlignment="1">
      <alignment vertical="center" shrinkToFit="1"/>
    </xf>
    <xf numFmtId="0" fontId="1" fillId="0" borderId="0" xfId="1" applyFont="1" applyFill="1" applyBorder="1" applyAlignment="1">
      <alignment horizontal="center" vertical="center" shrinkToFit="1"/>
    </xf>
    <xf numFmtId="180" fontId="1" fillId="0" borderId="0" xfId="1" applyNumberFormat="1" applyFont="1" applyFill="1" applyBorder="1" applyAlignment="1">
      <alignment horizontal="center" vertical="center" shrinkToFit="1"/>
    </xf>
    <xf numFmtId="0" fontId="3" fillId="0" borderId="0" xfId="1" applyFont="1" applyFill="1" applyBorder="1" applyAlignment="1">
      <alignment horizontal="center" vertical="center" wrapText="1" shrinkToFit="1"/>
    </xf>
    <xf numFmtId="38" fontId="1" fillId="0" borderId="197" xfId="8" applyFont="1" applyFill="1" applyBorder="1" applyAlignment="1">
      <alignment vertical="center" shrinkToFit="1"/>
    </xf>
    <xf numFmtId="0" fontId="1" fillId="8" borderId="198" xfId="1" applyNumberFormat="1" applyFont="1" applyFill="1" applyBorder="1" applyAlignment="1" applyProtection="1">
      <alignment vertical="center" shrinkToFit="1"/>
      <protection locked="0"/>
    </xf>
    <xf numFmtId="0" fontId="1" fillId="8" borderId="199" xfId="1" applyNumberFormat="1" applyFont="1" applyFill="1" applyBorder="1" applyAlignment="1" applyProtection="1">
      <alignment vertical="center" shrinkToFit="1"/>
      <protection locked="0"/>
    </xf>
    <xf numFmtId="0" fontId="1" fillId="8" borderId="200" xfId="1" applyNumberFormat="1" applyFont="1" applyFill="1" applyBorder="1" applyAlignment="1" applyProtection="1">
      <alignment vertical="center" shrinkToFit="1"/>
      <protection locked="0"/>
    </xf>
    <xf numFmtId="0" fontId="1" fillId="0" borderId="0" xfId="1" applyFont="1" applyFill="1" applyBorder="1" applyAlignment="1">
      <alignment horizontal="center" vertical="top"/>
    </xf>
    <xf numFmtId="38" fontId="1" fillId="0" borderId="175" xfId="8" applyFont="1" applyFill="1" applyBorder="1" applyAlignment="1">
      <alignment vertical="center" shrinkToFit="1"/>
    </xf>
    <xf numFmtId="0" fontId="1" fillId="8" borderId="176" xfId="1" applyNumberFormat="1" applyFont="1" applyFill="1" applyBorder="1" applyAlignment="1" applyProtection="1">
      <alignment vertical="center" shrinkToFit="1"/>
      <protection locked="0"/>
    </xf>
    <xf numFmtId="0" fontId="1" fillId="8" borderId="177" xfId="1" applyNumberFormat="1" applyFont="1" applyFill="1" applyBorder="1" applyAlignment="1" applyProtection="1">
      <alignment vertical="center" shrinkToFit="1"/>
      <protection locked="0"/>
    </xf>
    <xf numFmtId="0" fontId="1" fillId="8" borderId="178" xfId="1" applyNumberFormat="1" applyFont="1" applyFill="1" applyBorder="1" applyAlignment="1" applyProtection="1">
      <alignment vertical="center" shrinkToFit="1"/>
      <protection locked="0"/>
    </xf>
    <xf numFmtId="0" fontId="1" fillId="0" borderId="0" xfId="1" applyFont="1" applyFill="1" applyBorder="1" applyAlignment="1">
      <alignment horizontal="center" shrinkToFit="1"/>
    </xf>
    <xf numFmtId="0" fontId="1" fillId="7" borderId="0" xfId="1" applyFont="1" applyFill="1" applyBorder="1" applyAlignment="1">
      <alignment vertical="center"/>
    </xf>
    <xf numFmtId="0" fontId="58" fillId="0" borderId="0" xfId="1" applyFont="1" applyFill="1" applyBorder="1" applyAlignment="1">
      <alignment horizontal="center" vertical="center" shrinkToFit="1"/>
    </xf>
    <xf numFmtId="38" fontId="1" fillId="0" borderId="202" xfId="8" applyFont="1" applyFill="1" applyBorder="1" applyAlignment="1">
      <alignment vertical="center" shrinkToFit="1"/>
    </xf>
    <xf numFmtId="0" fontId="1" fillId="8" borderId="203" xfId="1" applyNumberFormat="1" applyFont="1" applyFill="1" applyBorder="1" applyAlignment="1" applyProtection="1">
      <alignment vertical="center" shrinkToFit="1"/>
      <protection locked="0"/>
    </xf>
    <xf numFmtId="0" fontId="1" fillId="8" borderId="204" xfId="1" applyNumberFormat="1" applyFont="1" applyFill="1" applyBorder="1" applyAlignment="1" applyProtection="1">
      <alignment vertical="center" shrinkToFit="1"/>
      <protection locked="0"/>
    </xf>
    <xf numFmtId="0" fontId="1" fillId="8" borderId="205" xfId="1" applyNumberFormat="1" applyFont="1" applyFill="1" applyBorder="1" applyAlignment="1" applyProtection="1">
      <alignment vertical="center" shrinkToFit="1"/>
      <protection locked="0"/>
    </xf>
    <xf numFmtId="49" fontId="1" fillId="7" borderId="0" xfId="1" applyNumberFormat="1" applyFont="1" applyFill="1" applyBorder="1" applyAlignment="1">
      <alignment vertical="center"/>
    </xf>
    <xf numFmtId="0" fontId="62" fillId="0" borderId="206" xfId="1" applyFont="1" applyFill="1" applyBorder="1" applyAlignment="1">
      <alignment horizontal="center" vertical="center" wrapText="1" shrinkToFit="1"/>
    </xf>
    <xf numFmtId="0" fontId="1" fillId="0" borderId="207" xfId="1" applyFont="1" applyFill="1" applyBorder="1" applyAlignment="1">
      <alignment horizontal="center" vertical="center"/>
    </xf>
    <xf numFmtId="0" fontId="1" fillId="0" borderId="183" xfId="1" applyFont="1" applyFill="1" applyBorder="1" applyAlignment="1">
      <alignment horizontal="center" vertical="center"/>
    </xf>
    <xf numFmtId="0" fontId="1" fillId="0" borderId="208" xfId="1" applyFont="1" applyFill="1" applyBorder="1" applyAlignment="1">
      <alignment horizontal="center" vertical="center"/>
    </xf>
    <xf numFmtId="0" fontId="1" fillId="0" borderId="209" xfId="1" applyFont="1" applyFill="1" applyBorder="1" applyAlignment="1">
      <alignment horizontal="center" vertical="center"/>
    </xf>
    <xf numFmtId="0" fontId="1" fillId="0" borderId="212" xfId="1" applyFont="1" applyFill="1" applyBorder="1">
      <alignment vertical="center"/>
    </xf>
    <xf numFmtId="0" fontId="1" fillId="0" borderId="213" xfId="1" applyFont="1" applyFill="1" applyBorder="1">
      <alignment vertical="center"/>
    </xf>
    <xf numFmtId="49" fontId="5" fillId="0" borderId="213" xfId="1" applyNumberFormat="1" applyFont="1" applyFill="1" applyBorder="1" applyAlignment="1">
      <alignment vertical="center"/>
    </xf>
    <xf numFmtId="49" fontId="1" fillId="0" borderId="0" xfId="1" applyNumberFormat="1" applyFont="1" applyFill="1" applyBorder="1" applyAlignment="1">
      <alignment vertical="center"/>
    </xf>
    <xf numFmtId="38" fontId="53" fillId="0" borderId="220" xfId="8" applyFont="1" applyFill="1" applyBorder="1" applyAlignment="1">
      <alignment horizontal="center" vertical="center" shrinkToFit="1"/>
    </xf>
    <xf numFmtId="0" fontId="53" fillId="0" borderId="203" xfId="1" applyNumberFormat="1" applyFont="1" applyFill="1" applyBorder="1" applyAlignment="1" applyProtection="1">
      <alignment horizontal="center" vertical="center" shrinkToFit="1"/>
      <protection locked="0"/>
    </xf>
    <xf numFmtId="0" fontId="53" fillId="0" borderId="204" xfId="1" applyNumberFormat="1" applyFont="1" applyFill="1" applyBorder="1" applyAlignment="1" applyProtection="1">
      <alignment horizontal="center" vertical="center" shrinkToFit="1"/>
      <protection locked="0"/>
    </xf>
    <xf numFmtId="0" fontId="53" fillId="0" borderId="205" xfId="1" applyNumberFormat="1" applyFont="1" applyFill="1" applyBorder="1" applyAlignment="1" applyProtection="1">
      <alignment horizontal="center" vertical="center" shrinkToFit="1"/>
      <protection locked="0"/>
    </xf>
    <xf numFmtId="0" fontId="56" fillId="0" borderId="0" xfId="1" applyFont="1" applyFill="1" applyBorder="1" applyAlignment="1">
      <alignment vertical="center" wrapText="1"/>
    </xf>
    <xf numFmtId="0" fontId="1" fillId="0" borderId="0" xfId="1" applyFont="1" applyFill="1" applyBorder="1" applyAlignment="1">
      <alignment horizontal="right" vertical="top"/>
    </xf>
    <xf numFmtId="38" fontId="53" fillId="0" borderId="224" xfId="8" applyFont="1" applyFill="1" applyBorder="1" applyAlignment="1">
      <alignment horizontal="center" vertical="center" shrinkToFit="1"/>
    </xf>
    <xf numFmtId="0" fontId="53" fillId="0" borderId="225" xfId="1" applyNumberFormat="1" applyFont="1" applyFill="1" applyBorder="1" applyAlignment="1" applyProtection="1">
      <alignment horizontal="center" vertical="center" shrinkToFit="1"/>
      <protection locked="0"/>
    </xf>
    <xf numFmtId="0" fontId="53" fillId="0" borderId="226" xfId="1" applyNumberFormat="1" applyFont="1" applyFill="1" applyBorder="1" applyAlignment="1" applyProtection="1">
      <alignment horizontal="center" vertical="center" shrinkToFit="1"/>
      <protection locked="0"/>
    </xf>
    <xf numFmtId="183" fontId="53" fillId="0" borderId="226" xfId="1" applyNumberFormat="1" applyFont="1" applyFill="1" applyBorder="1" applyAlignment="1" applyProtection="1">
      <alignment horizontal="center" vertical="center" shrinkToFit="1"/>
      <protection locked="0"/>
    </xf>
    <xf numFmtId="0" fontId="53" fillId="0" borderId="227" xfId="1" applyNumberFormat="1" applyFont="1" applyFill="1" applyBorder="1" applyAlignment="1" applyProtection="1">
      <alignment horizontal="center" vertical="center" shrinkToFit="1"/>
      <protection locked="0"/>
    </xf>
    <xf numFmtId="0" fontId="1" fillId="0" borderId="0" xfId="1" applyFont="1" applyFill="1" applyBorder="1" applyAlignment="1">
      <alignment vertical="center"/>
    </xf>
    <xf numFmtId="182" fontId="5" fillId="0" borderId="20" xfId="1" applyNumberFormat="1" applyFont="1" applyFill="1" applyBorder="1" applyAlignment="1">
      <alignment horizontal="left" vertical="center" shrinkToFit="1"/>
    </xf>
    <xf numFmtId="0" fontId="1" fillId="0" borderId="24" xfId="1" applyFont="1" applyFill="1" applyBorder="1" applyAlignment="1">
      <alignment vertical="center" shrinkToFit="1"/>
    </xf>
    <xf numFmtId="0" fontId="5" fillId="0" borderId="183" xfId="1" applyFont="1" applyFill="1" applyBorder="1" applyAlignment="1">
      <alignment horizontal="right" vertical="center" shrinkToFit="1"/>
    </xf>
    <xf numFmtId="176" fontId="55" fillId="0" borderId="0" xfId="1" applyNumberFormat="1" applyFont="1" applyFill="1" applyBorder="1" applyAlignment="1">
      <alignment vertical="center" wrapText="1"/>
    </xf>
    <xf numFmtId="38" fontId="1" fillId="0" borderId="231" xfId="8" applyFont="1" applyFill="1" applyBorder="1" applyAlignment="1">
      <alignment vertical="center" shrinkToFit="1"/>
    </xf>
    <xf numFmtId="49" fontId="5" fillId="0" borderId="0" xfId="1" applyNumberFormat="1" applyFont="1" applyFill="1" applyBorder="1" applyAlignment="1">
      <alignment horizontal="center" vertical="center" shrinkToFit="1"/>
    </xf>
    <xf numFmtId="38" fontId="1" fillId="0" borderId="232" xfId="8" applyFont="1" applyFill="1" applyBorder="1" applyAlignment="1">
      <alignment vertical="center" shrinkToFit="1"/>
    </xf>
    <xf numFmtId="0" fontId="62" fillId="0" borderId="0" xfId="1" applyFont="1" applyFill="1" applyBorder="1" applyAlignment="1">
      <alignment horizontal="center" vertical="center" wrapText="1" shrinkToFit="1"/>
    </xf>
    <xf numFmtId="38" fontId="1" fillId="0" borderId="233" xfId="8" applyFont="1" applyFill="1" applyBorder="1" applyAlignment="1">
      <alignment vertical="center" shrinkToFit="1"/>
    </xf>
    <xf numFmtId="182" fontId="1" fillId="0" borderId="0" xfId="1" applyNumberFormat="1" applyFont="1" applyFill="1" applyBorder="1" applyAlignment="1">
      <alignment vertical="center" shrinkToFit="1"/>
    </xf>
    <xf numFmtId="0" fontId="1" fillId="0" borderId="0" xfId="1" applyNumberFormat="1" applyFont="1" applyFill="1" applyBorder="1" applyAlignment="1">
      <alignment horizontal="center" vertical="center" shrinkToFit="1"/>
    </xf>
    <xf numFmtId="38" fontId="1" fillId="0" borderId="234" xfId="8" applyFont="1" applyFill="1" applyBorder="1" applyAlignment="1">
      <alignment vertical="center" shrinkToFit="1"/>
    </xf>
    <xf numFmtId="0" fontId="1" fillId="0" borderId="235" xfId="1" applyFont="1" applyFill="1" applyBorder="1" applyAlignment="1">
      <alignment horizontal="center" vertical="center"/>
    </xf>
    <xf numFmtId="0" fontId="1" fillId="10" borderId="0" xfId="1" applyFont="1" applyFill="1" applyBorder="1">
      <alignment vertical="center"/>
    </xf>
    <xf numFmtId="179" fontId="45" fillId="6" borderId="2" xfId="7" applyNumberFormat="1" applyFill="1" applyBorder="1" applyAlignment="1">
      <alignment horizontal="left" vertical="center"/>
    </xf>
    <xf numFmtId="49" fontId="45" fillId="6" borderId="2" xfId="7" applyNumberFormat="1" applyFill="1" applyBorder="1" applyAlignment="1">
      <alignment vertical="center"/>
    </xf>
    <xf numFmtId="0" fontId="45" fillId="0" borderId="0" xfId="7" applyAlignment="1">
      <alignment horizontal="center"/>
    </xf>
    <xf numFmtId="0" fontId="7" fillId="0" borderId="43" xfId="2" applyFont="1" applyFill="1" applyBorder="1" applyAlignment="1">
      <alignment horizontal="center" vertical="center"/>
    </xf>
    <xf numFmtId="0" fontId="7" fillId="0" borderId="0" xfId="2" applyFont="1" applyFill="1" applyBorder="1" applyAlignment="1">
      <alignment horizontal="center" vertical="center"/>
    </xf>
    <xf numFmtId="0" fontId="7" fillId="0" borderId="42" xfId="2" applyFont="1" applyFill="1" applyBorder="1" applyAlignment="1">
      <alignment horizontal="center" vertical="center"/>
    </xf>
    <xf numFmtId="0" fontId="7" fillId="0" borderId="5" xfId="2" applyFont="1" applyFill="1" applyBorder="1" applyAlignment="1">
      <alignment horizontal="center" vertical="center"/>
    </xf>
    <xf numFmtId="0" fontId="7" fillId="0" borderId="4" xfId="2" applyFont="1" applyFill="1" applyBorder="1" applyAlignment="1">
      <alignment horizontal="center" vertical="center"/>
    </xf>
    <xf numFmtId="0" fontId="7" fillId="0" borderId="39" xfId="2" applyFont="1" applyFill="1" applyBorder="1" applyAlignment="1">
      <alignment horizontal="center" vertical="center"/>
    </xf>
    <xf numFmtId="0" fontId="7" fillId="0" borderId="38"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5" xfId="2" applyFont="1" applyFill="1" applyBorder="1" applyAlignment="1">
      <alignment horizontal="center" vertical="center" shrinkToFit="1"/>
    </xf>
    <xf numFmtId="0" fontId="7" fillId="0" borderId="4" xfId="2" applyFont="1" applyFill="1" applyBorder="1" applyAlignment="1">
      <alignment horizontal="center" vertical="center" shrinkToFit="1"/>
    </xf>
    <xf numFmtId="0" fontId="7" fillId="0" borderId="40" xfId="2" applyFont="1" applyFill="1" applyBorder="1" applyAlignment="1">
      <alignment horizontal="center" vertical="center" shrinkToFit="1"/>
    </xf>
    <xf numFmtId="0" fontId="7" fillId="0" borderId="40" xfId="2" applyFont="1" applyFill="1" applyBorder="1" applyAlignment="1">
      <alignment horizontal="center" vertical="center"/>
    </xf>
    <xf numFmtId="0" fontId="7" fillId="0" borderId="44" xfId="2" applyFont="1" applyFill="1" applyBorder="1" applyAlignment="1">
      <alignment horizontal="center" vertical="center"/>
    </xf>
    <xf numFmtId="0" fontId="7" fillId="0" borderId="41" xfId="2" applyFont="1" applyFill="1" applyBorder="1" applyAlignment="1">
      <alignment horizontal="center" vertical="center"/>
    </xf>
    <xf numFmtId="0" fontId="7" fillId="0" borderId="12" xfId="2" applyFont="1" applyFill="1" applyBorder="1" applyAlignment="1">
      <alignment horizontal="center" vertical="center"/>
    </xf>
    <xf numFmtId="0" fontId="7" fillId="0" borderId="0" xfId="2" applyFont="1" applyAlignment="1">
      <alignment horizontal="left" vertical="center" shrinkToFit="1"/>
    </xf>
    <xf numFmtId="0" fontId="12" fillId="0" borderId="0" xfId="2" applyFont="1" applyAlignment="1">
      <alignment horizontal="center" vertical="center"/>
    </xf>
    <xf numFmtId="0" fontId="7" fillId="0" borderId="34" xfId="2" applyFont="1" applyFill="1" applyBorder="1" applyAlignment="1">
      <alignment horizontal="center" vertical="center"/>
    </xf>
    <xf numFmtId="0" fontId="7" fillId="0" borderId="33" xfId="2" applyFont="1" applyFill="1" applyBorder="1" applyAlignment="1">
      <alignment horizontal="center" vertical="center"/>
    </xf>
    <xf numFmtId="0" fontId="7" fillId="0" borderId="3" xfId="2" applyFont="1" applyFill="1" applyBorder="1" applyAlignment="1">
      <alignment horizontal="center" vertical="center"/>
    </xf>
    <xf numFmtId="0" fontId="7" fillId="0" borderId="30" xfId="2" applyFont="1" applyBorder="1" applyAlignment="1">
      <alignment horizontal="center" vertical="center"/>
    </xf>
    <xf numFmtId="0" fontId="7" fillId="0" borderId="27" xfId="2" applyFont="1" applyBorder="1" applyAlignment="1">
      <alignment horizontal="center" vertical="center"/>
    </xf>
    <xf numFmtId="0" fontId="7" fillId="0" borderId="25" xfId="2" applyFont="1" applyBorder="1" applyAlignment="1">
      <alignment horizontal="center" vertical="center"/>
    </xf>
    <xf numFmtId="0" fontId="7" fillId="0" borderId="35" xfId="2" applyFont="1" applyFill="1" applyBorder="1" applyAlignment="1">
      <alignment horizontal="center" vertical="center"/>
    </xf>
    <xf numFmtId="0" fontId="7" fillId="0" borderId="23" xfId="2" applyFont="1" applyFill="1" applyBorder="1" applyAlignment="1">
      <alignment horizontal="center" vertical="center"/>
    </xf>
    <xf numFmtId="0" fontId="7" fillId="0" borderId="25" xfId="2" applyFont="1" applyFill="1" applyBorder="1" applyAlignment="1">
      <alignment horizontal="center" vertical="center"/>
    </xf>
    <xf numFmtId="0" fontId="11" fillId="0" borderId="34" xfId="2" applyFont="1" applyFill="1" applyBorder="1" applyAlignment="1">
      <alignment horizontal="center" vertical="center" wrapText="1"/>
    </xf>
    <xf numFmtId="0" fontId="11" fillId="0" borderId="29" xfId="2" applyFont="1" applyFill="1" applyBorder="1" applyAlignment="1">
      <alignment horizontal="center" vertical="center" wrapText="1"/>
    </xf>
    <xf numFmtId="0" fontId="7" fillId="0" borderId="21" xfId="2" applyFont="1" applyFill="1" applyBorder="1" applyAlignment="1">
      <alignment horizontal="center" vertical="center"/>
    </xf>
    <xf numFmtId="0" fontId="7" fillId="0" borderId="2" xfId="2" applyFont="1" applyFill="1" applyBorder="1" applyAlignment="1">
      <alignment horizontal="center" vertical="center"/>
    </xf>
    <xf numFmtId="0" fontId="7" fillId="0" borderId="2" xfId="2" applyFont="1" applyFill="1" applyBorder="1" applyAlignment="1">
      <alignment horizontal="center" vertical="center" shrinkToFit="1"/>
    </xf>
    <xf numFmtId="0" fontId="7" fillId="0" borderId="2" xfId="2" applyFont="1" applyFill="1" applyBorder="1" applyAlignment="1">
      <alignment vertical="center"/>
    </xf>
    <xf numFmtId="0" fontId="7" fillId="0" borderId="37" xfId="2" applyFont="1" applyFill="1" applyBorder="1" applyAlignment="1">
      <alignment horizontal="center" vertical="center"/>
    </xf>
    <xf numFmtId="0" fontId="7" fillId="0" borderId="32" xfId="2" applyFont="1" applyFill="1" applyBorder="1" applyAlignment="1">
      <alignment horizontal="center" vertical="center"/>
    </xf>
    <xf numFmtId="0" fontId="7" fillId="0" borderId="32"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36" xfId="2" applyFont="1" applyFill="1" applyBorder="1" applyAlignment="1">
      <alignment horizontal="center" vertical="center"/>
    </xf>
    <xf numFmtId="0" fontId="8" fillId="0" borderId="33" xfId="2" applyFont="1" applyFill="1" applyBorder="1" applyAlignment="1">
      <alignment horizontal="center" vertical="center" wrapText="1"/>
    </xf>
    <xf numFmtId="0" fontId="8" fillId="0" borderId="28" xfId="2" applyFont="1" applyFill="1" applyBorder="1" applyAlignment="1">
      <alignment horizontal="center" vertical="center" wrapText="1"/>
    </xf>
    <xf numFmtId="0" fontId="11" fillId="0" borderId="32" xfId="2" applyFont="1" applyBorder="1" applyAlignment="1">
      <alignment horizontal="center" vertical="center"/>
    </xf>
    <xf numFmtId="0" fontId="11" fillId="0" borderId="2" xfId="2" applyFont="1" applyBorder="1" applyAlignment="1">
      <alignment horizontal="center" vertical="center"/>
    </xf>
    <xf numFmtId="0" fontId="8" fillId="0" borderId="31" xfId="2" applyFont="1" applyBorder="1" applyAlignment="1">
      <alignment horizontal="center" vertical="center" wrapText="1"/>
    </xf>
    <xf numFmtId="0" fontId="8" fillId="0" borderId="1" xfId="2" applyFont="1" applyBorder="1" applyAlignment="1">
      <alignment horizontal="center" vertical="center" wrapText="1"/>
    </xf>
    <xf numFmtId="0" fontId="7" fillId="0" borderId="1" xfId="2" applyFont="1" applyFill="1" applyBorder="1" applyAlignment="1">
      <alignment vertical="center"/>
    </xf>
    <xf numFmtId="0" fontId="7" fillId="0" borderId="24" xfId="2" applyFont="1" applyFill="1" applyBorder="1" applyAlignment="1">
      <alignment vertical="center"/>
    </xf>
    <xf numFmtId="0" fontId="8" fillId="0" borderId="0" xfId="2" applyFont="1" applyAlignment="1">
      <alignment horizontal="left" vertical="center" wrapText="1" shrinkToFit="1"/>
    </xf>
    <xf numFmtId="0" fontId="7" fillId="0" borderId="14" xfId="2" applyFont="1" applyFill="1" applyBorder="1" applyAlignment="1">
      <alignment horizontal="center" vertical="center"/>
    </xf>
    <xf numFmtId="0" fontId="7" fillId="0" borderId="7" xfId="2" applyFont="1" applyFill="1" applyBorder="1" applyAlignment="1">
      <alignment horizontal="center" vertical="center" shrinkToFit="1"/>
    </xf>
    <xf numFmtId="0" fontId="7" fillId="0" borderId="6" xfId="2" applyFont="1" applyFill="1" applyBorder="1" applyAlignment="1">
      <alignment horizontal="center" vertical="center" shrinkToFit="1"/>
    </xf>
    <xf numFmtId="0" fontId="7" fillId="0" borderId="8" xfId="2" applyFont="1" applyFill="1" applyBorder="1" applyAlignment="1">
      <alignment horizontal="center" vertical="center"/>
    </xf>
    <xf numFmtId="0" fontId="8" fillId="0" borderId="0" xfId="2" applyFont="1" applyAlignment="1">
      <alignment horizontal="left" vertical="center"/>
    </xf>
    <xf numFmtId="0" fontId="10" fillId="0" borderId="0" xfId="2" applyFont="1" applyFill="1" applyBorder="1" applyAlignment="1">
      <alignment horizontal="left" vertical="top" wrapText="1"/>
    </xf>
    <xf numFmtId="0" fontId="1" fillId="0" borderId="0" xfId="3" applyFont="1" applyAlignment="1">
      <alignment vertical="top" wrapText="1"/>
    </xf>
    <xf numFmtId="0" fontId="1" fillId="0" borderId="0" xfId="3" applyAlignment="1">
      <alignment wrapText="1"/>
    </xf>
    <xf numFmtId="0" fontId="8" fillId="0" borderId="0" xfId="2" applyFont="1" applyAlignment="1">
      <alignment horizontal="left" vertical="center" shrinkToFit="1"/>
    </xf>
    <xf numFmtId="0" fontId="8" fillId="0" borderId="0" xfId="2" applyFont="1" applyAlignment="1">
      <alignment horizontal="left" vertical="center" wrapText="1"/>
    </xf>
    <xf numFmtId="0" fontId="1" fillId="0" borderId="59" xfId="3" applyFont="1" applyBorder="1" applyAlignment="1">
      <alignment horizontal="center" vertical="center"/>
    </xf>
    <xf numFmtId="0" fontId="1" fillId="0" borderId="50" xfId="3" applyFont="1" applyBorder="1" applyAlignment="1">
      <alignment horizontal="center" vertical="center"/>
    </xf>
    <xf numFmtId="0" fontId="1" fillId="0" borderId="56" xfId="3" applyFont="1" applyBorder="1" applyAlignment="1">
      <alignment horizontal="center" vertical="center"/>
    </xf>
    <xf numFmtId="0" fontId="1" fillId="0" borderId="53" xfId="3" applyFont="1" applyBorder="1" applyAlignment="1">
      <alignment horizontal="center" vertical="center"/>
    </xf>
    <xf numFmtId="0" fontId="1" fillId="0" borderId="47" xfId="3" applyFont="1" applyBorder="1" applyAlignment="1">
      <alignment horizontal="center" vertical="center"/>
    </xf>
    <xf numFmtId="0" fontId="1" fillId="0" borderId="62" xfId="3" applyFont="1" applyBorder="1" applyAlignment="1">
      <alignment horizontal="center" vertical="center"/>
    </xf>
    <xf numFmtId="0" fontId="1" fillId="0" borderId="2" xfId="1" applyFont="1" applyFill="1" applyBorder="1" applyAlignment="1">
      <alignment horizontal="center" vertical="center"/>
    </xf>
    <xf numFmtId="0" fontId="4" fillId="0" borderId="0" xfId="1" applyFont="1" applyFill="1" applyAlignment="1">
      <alignment horizontal="center" vertical="center"/>
    </xf>
    <xf numFmtId="0" fontId="1" fillId="0" borderId="140" xfId="1" applyFont="1" applyFill="1" applyBorder="1" applyAlignment="1">
      <alignment vertical="center" shrinkToFit="1"/>
    </xf>
    <xf numFmtId="0" fontId="1" fillId="0" borderId="134" xfId="1" applyFont="1" applyFill="1" applyBorder="1" applyAlignment="1">
      <alignment vertical="center" shrinkToFit="1"/>
    </xf>
    <xf numFmtId="182" fontId="1" fillId="0" borderId="0" xfId="1" applyNumberFormat="1" applyFont="1" applyFill="1" applyBorder="1" applyAlignment="1">
      <alignment horizontal="left" vertical="center" shrinkToFit="1"/>
    </xf>
    <xf numFmtId="0" fontId="63" fillId="0" borderId="201" xfId="8" applyNumberFormat="1" applyFont="1" applyFill="1" applyBorder="1" applyAlignment="1">
      <alignment horizontal="center" vertical="center"/>
    </xf>
    <xf numFmtId="0" fontId="4" fillId="0" borderId="196" xfId="1" applyFont="1" applyFill="1" applyBorder="1" applyAlignment="1">
      <alignment horizontal="center" vertical="center"/>
    </xf>
    <xf numFmtId="0" fontId="4" fillId="0" borderId="230" xfId="1" applyFont="1" applyFill="1" applyBorder="1" applyAlignment="1">
      <alignment horizontal="center" vertical="center"/>
    </xf>
    <xf numFmtId="0" fontId="62" fillId="0" borderId="0" xfId="1" applyFont="1" applyFill="1" applyBorder="1" applyAlignment="1">
      <alignment vertical="center" textRotation="255" wrapText="1"/>
    </xf>
    <xf numFmtId="0" fontId="1" fillId="0" borderId="0" xfId="1" applyFont="1" applyFill="1" applyBorder="1" applyAlignment="1">
      <alignment vertical="center" wrapText="1"/>
    </xf>
    <xf numFmtId="49" fontId="1" fillId="0" borderId="195" xfId="1" applyNumberFormat="1" applyFont="1" applyFill="1" applyBorder="1" applyAlignment="1">
      <alignment horizontal="center" vertical="center" shrinkToFit="1"/>
    </xf>
    <xf numFmtId="49" fontId="1" fillId="0" borderId="194" xfId="1" applyNumberFormat="1" applyFont="1" applyFill="1" applyBorder="1" applyAlignment="1">
      <alignment horizontal="center" vertical="center" shrinkToFit="1"/>
    </xf>
    <xf numFmtId="0" fontId="5" fillId="0" borderId="1" xfId="1" applyFont="1" applyFill="1" applyBorder="1" applyAlignment="1">
      <alignment horizontal="center" vertical="center" shrinkToFit="1"/>
    </xf>
    <xf numFmtId="0" fontId="5" fillId="0" borderId="24" xfId="1" applyFont="1" applyFill="1" applyBorder="1" applyAlignment="1">
      <alignment horizontal="center" vertical="center" shrinkToFit="1"/>
    </xf>
    <xf numFmtId="0" fontId="5" fillId="0" borderId="184" xfId="1" applyFont="1" applyFill="1" applyBorder="1" applyAlignment="1">
      <alignment horizontal="center" vertical="center" shrinkToFit="1"/>
    </xf>
    <xf numFmtId="49" fontId="1" fillId="0" borderId="0" xfId="1" applyNumberFormat="1" applyFont="1" applyFill="1" applyBorder="1" applyAlignment="1">
      <alignment horizontal="center" vertical="center" shrinkToFit="1"/>
    </xf>
    <xf numFmtId="180" fontId="5" fillId="0" borderId="183" xfId="1" applyNumberFormat="1" applyFont="1" applyFill="1" applyBorder="1" applyAlignment="1">
      <alignment horizontal="center" vertical="center" shrinkToFit="1"/>
    </xf>
    <xf numFmtId="180" fontId="5" fillId="0" borderId="20" xfId="1" applyNumberFormat="1" applyFont="1" applyFill="1" applyBorder="1" applyAlignment="1">
      <alignment horizontal="center" vertical="center" shrinkToFit="1"/>
    </xf>
    <xf numFmtId="0" fontId="5" fillId="0" borderId="0" xfId="1" applyFont="1" applyFill="1" applyBorder="1" applyAlignment="1">
      <alignment horizontal="center" vertical="center"/>
    </xf>
    <xf numFmtId="0" fontId="1" fillId="0" borderId="144" xfId="1" applyFont="1" applyFill="1" applyBorder="1" applyAlignment="1">
      <alignment horizontal="center" vertical="center" shrinkToFit="1"/>
    </xf>
    <xf numFmtId="0" fontId="1" fillId="0" borderId="80" xfId="1" applyFont="1" applyFill="1" applyBorder="1" applyAlignment="1">
      <alignment horizontal="center" vertical="center" shrinkToFit="1"/>
    </xf>
    <xf numFmtId="0" fontId="1" fillId="0" borderId="143" xfId="1" applyFont="1" applyFill="1" applyBorder="1" applyAlignment="1">
      <alignment horizontal="center" vertical="center" shrinkToFit="1"/>
    </xf>
    <xf numFmtId="0" fontId="13" fillId="0" borderId="0" xfId="1" applyFont="1" applyFill="1" applyBorder="1" applyAlignment="1">
      <alignment horizontal="left" vertical="center" wrapText="1"/>
    </xf>
    <xf numFmtId="0" fontId="1" fillId="0" borderId="0" xfId="1" applyFont="1" applyFill="1" applyBorder="1" applyAlignment="1">
      <alignment horizontal="center" vertical="center" shrinkToFit="1"/>
    </xf>
    <xf numFmtId="49" fontId="1" fillId="0" borderId="105" xfId="1" applyNumberFormat="1" applyFont="1" applyFill="1" applyBorder="1" applyAlignment="1">
      <alignment horizontal="center" vertical="center" shrinkToFit="1"/>
    </xf>
    <xf numFmtId="49" fontId="1" fillId="0" borderId="106" xfId="1" applyNumberFormat="1" applyFont="1" applyFill="1" applyBorder="1" applyAlignment="1">
      <alignment horizontal="center" vertical="center" shrinkToFit="1"/>
    </xf>
    <xf numFmtId="49" fontId="1" fillId="0" borderId="112" xfId="1" applyNumberFormat="1" applyFont="1" applyFill="1" applyBorder="1" applyAlignment="1">
      <alignment horizontal="center" vertical="center" shrinkToFit="1"/>
    </xf>
    <xf numFmtId="49" fontId="1" fillId="0" borderId="111" xfId="1" applyNumberFormat="1" applyFont="1" applyFill="1" applyBorder="1" applyAlignment="1">
      <alignment horizontal="center" vertical="center" shrinkToFit="1"/>
    </xf>
    <xf numFmtId="182" fontId="61" fillId="0" borderId="78" xfId="8" applyNumberFormat="1" applyFont="1" applyFill="1" applyBorder="1" applyAlignment="1">
      <alignment horizontal="center" vertical="center" shrinkToFit="1"/>
    </xf>
    <xf numFmtId="0" fontId="1" fillId="0" borderId="42" xfId="1" applyFont="1" applyFill="1" applyBorder="1" applyAlignment="1">
      <alignment vertical="center"/>
    </xf>
    <xf numFmtId="182" fontId="61" fillId="0" borderId="78" xfId="1" applyNumberFormat="1" applyFont="1" applyFill="1" applyBorder="1" applyAlignment="1">
      <alignment horizontal="center" vertical="center" shrinkToFit="1"/>
    </xf>
    <xf numFmtId="182" fontId="61" fillId="0" borderId="68" xfId="1" applyNumberFormat="1" applyFont="1" applyFill="1" applyBorder="1" applyAlignment="1">
      <alignment horizontal="center" vertical="center" shrinkToFit="1"/>
    </xf>
    <xf numFmtId="0" fontId="1" fillId="0" borderId="125" xfId="1" applyFont="1" applyFill="1" applyBorder="1" applyAlignment="1">
      <alignment vertical="center"/>
    </xf>
    <xf numFmtId="0" fontId="58" fillId="0" borderId="0" xfId="1" applyFont="1" applyFill="1" applyBorder="1" applyAlignment="1">
      <alignment horizontal="left" vertical="center"/>
    </xf>
    <xf numFmtId="0" fontId="15" fillId="0" borderId="0" xfId="1" applyFont="1" applyFill="1" applyBorder="1" applyAlignment="1">
      <alignment horizontal="center" vertical="top" shrinkToFit="1"/>
    </xf>
    <xf numFmtId="0" fontId="1" fillId="0" borderId="0" xfId="1" applyFont="1" applyFill="1" applyBorder="1" applyAlignment="1">
      <alignment vertical="center" shrinkToFit="1"/>
    </xf>
    <xf numFmtId="0" fontId="1" fillId="0" borderId="211" xfId="1" applyFont="1" applyFill="1" applyBorder="1" applyAlignment="1">
      <alignment horizontal="center" vertical="center" textRotation="255"/>
    </xf>
    <xf numFmtId="0" fontId="1" fillId="0" borderId="210" xfId="1" applyFont="1" applyFill="1" applyBorder="1" applyAlignment="1">
      <alignment vertical="center"/>
    </xf>
    <xf numFmtId="0" fontId="1" fillId="0" borderId="1" xfId="1" applyFont="1" applyFill="1" applyBorder="1" applyAlignment="1">
      <alignment horizontal="center" vertical="center" shrinkToFit="1"/>
    </xf>
    <xf numFmtId="0" fontId="1" fillId="0" borderId="20" xfId="1" applyFont="1" applyFill="1" applyBorder="1" applyAlignment="1">
      <alignment horizontal="center" vertical="center" shrinkToFit="1"/>
    </xf>
    <xf numFmtId="0" fontId="13" fillId="0" borderId="64" xfId="1" applyFont="1" applyFill="1" applyBorder="1" applyAlignment="1">
      <alignment horizontal="center" vertical="center" shrinkToFit="1"/>
    </xf>
    <xf numFmtId="0" fontId="13" fillId="0" borderId="63" xfId="1" applyFont="1" applyFill="1" applyBorder="1" applyAlignment="1">
      <alignment vertical="center" shrinkToFit="1"/>
    </xf>
    <xf numFmtId="0" fontId="1" fillId="0" borderId="0" xfId="1" applyFont="1" applyFill="1" applyBorder="1" applyAlignment="1">
      <alignment horizontal="center" vertical="center"/>
    </xf>
    <xf numFmtId="0" fontId="1" fillId="0" borderId="0" xfId="1" applyFont="1" applyFill="1" applyBorder="1" applyAlignment="1">
      <alignment vertical="center"/>
    </xf>
    <xf numFmtId="38" fontId="53" fillId="0" borderId="223" xfId="8" applyFont="1" applyFill="1" applyBorder="1" applyAlignment="1">
      <alignment horizontal="center" vertical="center" shrinkToFit="1"/>
    </xf>
    <xf numFmtId="0" fontId="1" fillId="0" borderId="222" xfId="1" applyFont="1" applyFill="1" applyBorder="1" applyAlignment="1">
      <alignment vertical="center"/>
    </xf>
    <xf numFmtId="0" fontId="1" fillId="0" borderId="221" xfId="1" applyFont="1" applyFill="1" applyBorder="1" applyAlignment="1">
      <alignment vertical="center"/>
    </xf>
    <xf numFmtId="0" fontId="1" fillId="0" borderId="219" xfId="1" applyFont="1" applyFill="1" applyBorder="1" applyAlignment="1">
      <alignment vertical="center"/>
    </xf>
    <xf numFmtId="0" fontId="1" fillId="0" borderId="218" xfId="1" applyFont="1" applyFill="1" applyBorder="1" applyAlignment="1">
      <alignment vertical="center"/>
    </xf>
    <xf numFmtId="0" fontId="1" fillId="0" borderId="217" xfId="1" applyFont="1" applyFill="1" applyBorder="1" applyAlignment="1">
      <alignment vertical="center"/>
    </xf>
    <xf numFmtId="0" fontId="1" fillId="0" borderId="216" xfId="1" applyFont="1" applyFill="1" applyBorder="1" applyAlignment="1">
      <alignment vertical="center"/>
    </xf>
    <xf numFmtId="0" fontId="1" fillId="0" borderId="215" xfId="1" applyFont="1" applyFill="1" applyBorder="1" applyAlignment="1">
      <alignment vertical="center"/>
    </xf>
    <xf numFmtId="0" fontId="1" fillId="0" borderId="214" xfId="1" applyFont="1" applyFill="1" applyBorder="1" applyAlignment="1">
      <alignment vertical="center"/>
    </xf>
    <xf numFmtId="0" fontId="1" fillId="0" borderId="166" xfId="1" applyFont="1" applyFill="1" applyBorder="1" applyAlignment="1">
      <alignment horizontal="center" vertical="center" shrinkToFit="1"/>
    </xf>
    <xf numFmtId="0" fontId="1" fillId="0" borderId="165" xfId="1" applyFont="1" applyFill="1" applyBorder="1" applyAlignment="1">
      <alignment horizontal="center" vertical="center" shrinkToFit="1"/>
    </xf>
    <xf numFmtId="0" fontId="1" fillId="0" borderId="70" xfId="1" applyFont="1" applyFill="1" applyBorder="1" applyAlignment="1">
      <alignment vertical="center" textRotation="255" shrinkToFit="1"/>
    </xf>
    <xf numFmtId="0" fontId="1" fillId="0" borderId="150" xfId="1" applyFont="1" applyFill="1" applyBorder="1" applyAlignment="1">
      <alignment vertical="center" textRotation="255" shrinkToFit="1"/>
    </xf>
    <xf numFmtId="0" fontId="54" fillId="0" borderId="158" xfId="1" applyFont="1" applyFill="1" applyBorder="1" applyAlignment="1">
      <alignment horizontal="center" vertical="center" shrinkToFit="1"/>
    </xf>
    <xf numFmtId="0" fontId="54" fillId="0" borderId="157" xfId="1" applyFont="1" applyFill="1" applyBorder="1" applyAlignment="1">
      <alignment horizontal="center" vertical="center" shrinkToFit="1"/>
    </xf>
    <xf numFmtId="0" fontId="54" fillId="0" borderId="82" xfId="1" applyFont="1" applyFill="1" applyBorder="1" applyAlignment="1">
      <alignment horizontal="center" vertical="center" shrinkToFit="1"/>
    </xf>
    <xf numFmtId="0" fontId="54" fillId="0" borderId="149" xfId="1" applyFont="1" applyFill="1" applyBorder="1" applyAlignment="1">
      <alignment horizontal="center" vertical="center" shrinkToFit="1"/>
    </xf>
    <xf numFmtId="0" fontId="1" fillId="0" borderId="70" xfId="1" applyFont="1" applyFill="1" applyBorder="1" applyAlignment="1">
      <alignment horizontal="center" vertical="center" textRotation="255" shrinkToFit="1"/>
    </xf>
    <xf numFmtId="0" fontId="1" fillId="0" borderId="28" xfId="1" applyFont="1" applyFill="1" applyBorder="1" applyAlignment="1">
      <alignment vertical="center" textRotation="255" shrinkToFit="1"/>
    </xf>
    <xf numFmtId="0" fontId="1" fillId="0" borderId="23" xfId="1" applyFont="1" applyFill="1" applyBorder="1" applyAlignment="1">
      <alignment vertical="center" textRotation="255" shrinkToFit="1"/>
    </xf>
    <xf numFmtId="0" fontId="62" fillId="0" borderId="64" xfId="1" applyFont="1" applyFill="1" applyBorder="1" applyAlignment="1">
      <alignment horizontal="center" vertical="center" shrinkToFit="1"/>
    </xf>
    <xf numFmtId="0" fontId="62" fillId="0" borderId="63" xfId="1" applyFont="1" applyFill="1" applyBorder="1" applyAlignment="1">
      <alignment horizontal="center" vertical="center" shrinkToFit="1"/>
    </xf>
    <xf numFmtId="0" fontId="13" fillId="0" borderId="0" xfId="1" applyFont="1" applyFill="1" applyBorder="1" applyAlignment="1">
      <alignment horizontal="center" vertical="center" textRotation="255"/>
    </xf>
    <xf numFmtId="0" fontId="13" fillId="0" borderId="0" xfId="1" applyFont="1" applyFill="1" applyBorder="1" applyAlignment="1">
      <alignment vertical="center" textRotation="255"/>
    </xf>
    <xf numFmtId="49" fontId="1" fillId="0" borderId="108" xfId="1" applyNumberFormat="1" applyFont="1" applyFill="1" applyBorder="1" applyAlignment="1">
      <alignment horizontal="center" vertical="center" shrinkToFit="1"/>
    </xf>
    <xf numFmtId="49" fontId="1" fillId="0" borderId="109" xfId="1" applyNumberFormat="1" applyFont="1" applyFill="1" applyBorder="1" applyAlignment="1">
      <alignment horizontal="center" vertical="center" shrinkToFit="1"/>
    </xf>
    <xf numFmtId="0" fontId="1" fillId="0" borderId="0" xfId="1" applyFont="1" applyFill="1" applyBorder="1" applyAlignment="1">
      <alignment horizontal="right" vertical="center" shrinkToFit="1"/>
    </xf>
    <xf numFmtId="0" fontId="1" fillId="0" borderId="74" xfId="1" applyFont="1" applyFill="1" applyBorder="1" applyAlignment="1">
      <alignment horizontal="center" vertical="center" shrinkToFit="1"/>
    </xf>
    <xf numFmtId="0" fontId="1" fillId="0" borderId="69" xfId="1" applyFont="1" applyFill="1" applyBorder="1" applyAlignment="1">
      <alignment vertical="center" shrinkToFit="1"/>
    </xf>
    <xf numFmtId="0" fontId="1" fillId="0" borderId="35" xfId="1" applyFont="1" applyFill="1" applyBorder="1" applyAlignment="1">
      <alignment vertical="center" shrinkToFit="1"/>
    </xf>
    <xf numFmtId="49" fontId="53" fillId="0" borderId="174" xfId="1" applyNumberFormat="1" applyFont="1" applyFill="1" applyBorder="1" applyAlignment="1">
      <alignment horizontal="center" vertical="center" shrinkToFit="1"/>
    </xf>
    <xf numFmtId="49" fontId="53" fillId="0" borderId="173" xfId="1" applyNumberFormat="1" applyFont="1" applyFill="1" applyBorder="1" applyAlignment="1">
      <alignment horizontal="center" vertical="center" shrinkToFit="1"/>
    </xf>
    <xf numFmtId="0" fontId="1" fillId="0" borderId="70" xfId="1" applyFont="1" applyFill="1" applyBorder="1" applyAlignment="1">
      <alignment horizontal="center" vertical="center" textRotation="255"/>
    </xf>
    <xf numFmtId="0" fontId="1" fillId="0" borderId="28" xfId="1" applyFont="1" applyFill="1" applyBorder="1" applyAlignment="1">
      <alignment horizontal="center" vertical="center" textRotation="255"/>
    </xf>
    <xf numFmtId="0" fontId="1" fillId="0" borderId="28" xfId="1" applyFont="1" applyFill="1" applyBorder="1" applyAlignment="1">
      <alignment horizontal="center" vertical="center"/>
    </xf>
    <xf numFmtId="0" fontId="1" fillId="0" borderId="23" xfId="1" applyFont="1" applyFill="1" applyBorder="1" applyAlignment="1">
      <alignment vertical="center"/>
    </xf>
    <xf numFmtId="49" fontId="53" fillId="0" borderId="229" xfId="1" applyNumberFormat="1" applyFont="1" applyFill="1" applyBorder="1" applyAlignment="1">
      <alignment horizontal="center" vertical="center" shrinkToFit="1"/>
    </xf>
    <xf numFmtId="49" fontId="53" fillId="0" borderId="228" xfId="1" applyNumberFormat="1" applyFont="1" applyFill="1" applyBorder="1" applyAlignment="1">
      <alignment horizontal="center" vertical="center" shrinkToFit="1"/>
    </xf>
    <xf numFmtId="49" fontId="53" fillId="0" borderId="108" xfId="1" applyNumberFormat="1" applyFont="1" applyFill="1" applyBorder="1" applyAlignment="1">
      <alignment horizontal="center" vertical="center" shrinkToFit="1"/>
    </xf>
    <xf numFmtId="49" fontId="53" fillId="0" borderId="109" xfId="1" applyNumberFormat="1" applyFont="1" applyFill="1" applyBorder="1" applyAlignment="1">
      <alignment horizontal="center" vertical="center" shrinkToFit="1"/>
    </xf>
    <xf numFmtId="0" fontId="1" fillId="0" borderId="152" xfId="1" applyFont="1" applyFill="1" applyBorder="1" applyAlignment="1">
      <alignment vertical="center"/>
    </xf>
    <xf numFmtId="0" fontId="1" fillId="0" borderId="151" xfId="1" applyFont="1" applyFill="1" applyBorder="1" applyAlignment="1">
      <alignment vertical="center"/>
    </xf>
    <xf numFmtId="0" fontId="1" fillId="0" borderId="142" xfId="1" applyFont="1" applyFill="1" applyBorder="1" applyAlignment="1">
      <alignment vertical="center"/>
    </xf>
    <xf numFmtId="0" fontId="1" fillId="0" borderId="141" xfId="1" applyFont="1" applyFill="1" applyBorder="1" applyAlignment="1">
      <alignment vertical="center"/>
    </xf>
    <xf numFmtId="0" fontId="1" fillId="0" borderId="136" xfId="1" applyFont="1" applyFill="1" applyBorder="1" applyAlignment="1">
      <alignment vertical="center"/>
    </xf>
    <xf numFmtId="0" fontId="1" fillId="0" borderId="135" xfId="1" applyFont="1" applyFill="1" applyBorder="1" applyAlignment="1">
      <alignment vertical="center"/>
    </xf>
    <xf numFmtId="0" fontId="1" fillId="0" borderId="23" xfId="1" applyFont="1" applyFill="1" applyBorder="1" applyAlignment="1">
      <alignment horizontal="center" vertical="center" textRotation="255"/>
    </xf>
    <xf numFmtId="0" fontId="3" fillId="0" borderId="0" xfId="1" applyFont="1" applyFill="1" applyBorder="1" applyAlignment="1">
      <alignment vertical="center" textRotation="255" wrapText="1"/>
    </xf>
    <xf numFmtId="0" fontId="3" fillId="0" borderId="69" xfId="1" applyFont="1" applyFill="1" applyBorder="1" applyAlignment="1">
      <alignment vertical="center" textRotation="255" wrapText="1"/>
    </xf>
    <xf numFmtId="182" fontId="61" fillId="0" borderId="81" xfId="1" applyNumberFormat="1" applyFont="1" applyFill="1" applyBorder="1" applyAlignment="1">
      <alignment horizontal="center" vertical="center" shrinkToFit="1"/>
    </xf>
    <xf numFmtId="0" fontId="58" fillId="0" borderId="76" xfId="1" applyFont="1" applyFill="1" applyBorder="1" applyAlignment="1">
      <alignment horizontal="center" vertical="center" shrinkToFit="1"/>
    </xf>
    <xf numFmtId="0" fontId="58" fillId="0" borderId="42" xfId="1" applyFont="1" applyFill="1" applyBorder="1" applyAlignment="1">
      <alignment horizontal="center" vertical="center" shrinkToFit="1"/>
    </xf>
    <xf numFmtId="0" fontId="58" fillId="0" borderId="78" xfId="1" applyFont="1" applyFill="1" applyBorder="1" applyAlignment="1">
      <alignment horizontal="center" vertical="center" shrinkToFit="1"/>
    </xf>
    <xf numFmtId="0" fontId="58" fillId="0" borderId="59" xfId="1" applyFont="1" applyFill="1" applyBorder="1" applyAlignment="1">
      <alignment vertical="center" shrinkToFit="1"/>
    </xf>
    <xf numFmtId="0" fontId="58" fillId="0" borderId="57" xfId="1" applyFont="1" applyFill="1" applyBorder="1" applyAlignment="1">
      <alignment vertical="center" shrinkToFit="1"/>
    </xf>
    <xf numFmtId="0" fontId="63" fillId="0" borderId="201" xfId="8" applyNumberFormat="1" applyFont="1" applyFill="1" applyBorder="1" applyAlignment="1">
      <alignment horizontal="center" vertical="center" shrinkToFit="1"/>
    </xf>
    <xf numFmtId="0" fontId="4" fillId="0" borderId="196" xfId="1" applyFont="1" applyFill="1" applyBorder="1" applyAlignment="1">
      <alignment horizontal="center" vertical="center" shrinkToFit="1"/>
    </xf>
    <xf numFmtId="0" fontId="4" fillId="0" borderId="125" xfId="1" applyFont="1" applyFill="1" applyBorder="1" applyAlignment="1">
      <alignment horizontal="center" vertical="center" shrinkToFit="1"/>
    </xf>
    <xf numFmtId="0" fontId="1" fillId="0" borderId="0" xfId="1" applyFont="1" applyFill="1" applyBorder="1" applyAlignment="1">
      <alignment vertical="center" textRotation="255" wrapText="1"/>
    </xf>
    <xf numFmtId="49" fontId="57" fillId="0" borderId="190" xfId="1" applyNumberFormat="1" applyFont="1" applyFill="1" applyBorder="1" applyAlignment="1">
      <alignment horizontal="center" vertical="center" textRotation="255" wrapText="1"/>
    </xf>
    <xf numFmtId="49" fontId="57" fillId="0" borderId="156" xfId="1" applyNumberFormat="1" applyFont="1" applyFill="1" applyBorder="1" applyAlignment="1">
      <alignment horizontal="center" vertical="center" textRotation="255" wrapText="1"/>
    </xf>
    <xf numFmtId="181" fontId="56" fillId="0" borderId="179" xfId="1" applyNumberFormat="1" applyFont="1" applyFill="1" applyBorder="1" applyAlignment="1">
      <alignment vertical="center" shrinkToFit="1"/>
    </xf>
    <xf numFmtId="181" fontId="56" fillId="0" borderId="167" xfId="1" applyNumberFormat="1" applyFont="1" applyFill="1" applyBorder="1" applyAlignment="1">
      <alignment vertical="center" shrinkToFit="1"/>
    </xf>
    <xf numFmtId="181" fontId="56" fillId="0" borderId="159" xfId="1" applyNumberFormat="1" applyFont="1" applyFill="1" applyBorder="1" applyAlignment="1">
      <alignment vertical="center" shrinkToFit="1"/>
    </xf>
    <xf numFmtId="0" fontId="5" fillId="0" borderId="180" xfId="1" applyFont="1" applyFill="1" applyBorder="1" applyAlignment="1">
      <alignment vertical="center" textRotation="255" shrinkToFit="1"/>
    </xf>
    <xf numFmtId="0" fontId="5" fillId="0" borderId="168" xfId="1" applyFont="1" applyFill="1" applyBorder="1" applyAlignment="1">
      <alignment vertical="center" textRotation="255" shrinkToFit="1"/>
    </xf>
    <xf numFmtId="0" fontId="5" fillId="0" borderId="160" xfId="1" applyFont="1" applyFill="1" applyBorder="1" applyAlignment="1">
      <alignment vertical="center" textRotation="255" shrinkToFit="1"/>
    </xf>
    <xf numFmtId="0" fontId="45" fillId="6" borderId="2" xfId="7" applyFill="1" applyBorder="1" applyAlignment="1">
      <alignment horizontal="center"/>
    </xf>
    <xf numFmtId="0" fontId="25" fillId="0" borderId="0" xfId="7" applyFont="1" applyAlignment="1">
      <alignment horizontal="center" vertical="center"/>
    </xf>
    <xf numFmtId="0" fontId="45" fillId="0" borderId="2" xfId="7" applyBorder="1" applyAlignment="1">
      <alignment horizontal="center" vertical="center"/>
    </xf>
    <xf numFmtId="0" fontId="45" fillId="0" borderId="2" xfId="7" applyBorder="1" applyAlignment="1">
      <alignment horizontal="center" vertical="center" wrapText="1"/>
    </xf>
    <xf numFmtId="0" fontId="45" fillId="5" borderId="2" xfId="7" applyFill="1" applyBorder="1" applyAlignment="1">
      <alignment horizontal="center" vertical="center"/>
    </xf>
    <xf numFmtId="0" fontId="45" fillId="6" borderId="2" xfId="7" applyFill="1" applyBorder="1" applyAlignment="1">
      <alignment horizontal="left" vertical="center"/>
    </xf>
    <xf numFmtId="0" fontId="45" fillId="0" borderId="43" xfId="7" applyBorder="1" applyAlignment="1">
      <alignment horizontal="center"/>
    </xf>
    <xf numFmtId="0" fontId="45" fillId="0" borderId="0" xfId="7" applyAlignment="1">
      <alignment horizontal="center"/>
    </xf>
    <xf numFmtId="0" fontId="45" fillId="5" borderId="2" xfId="7" applyFill="1" applyBorder="1" applyAlignment="1">
      <alignment horizontal="left" vertical="center"/>
    </xf>
    <xf numFmtId="0" fontId="49" fillId="5" borderId="2" xfId="7" applyFont="1" applyFill="1" applyBorder="1" applyAlignment="1">
      <alignment horizontal="center" vertical="center"/>
    </xf>
    <xf numFmtId="179" fontId="49" fillId="5" borderId="2" xfId="7" applyNumberFormat="1" applyFont="1" applyFill="1" applyBorder="1" applyAlignment="1">
      <alignment horizontal="center" vertical="center"/>
    </xf>
    <xf numFmtId="0" fontId="48" fillId="5" borderId="2" xfId="7" applyFont="1" applyFill="1" applyBorder="1" applyAlignment="1">
      <alignment horizontal="center" vertical="center"/>
    </xf>
    <xf numFmtId="176" fontId="48" fillId="6" borderId="2" xfId="7" applyNumberFormat="1" applyFont="1" applyFill="1" applyBorder="1" applyAlignment="1">
      <alignment horizontal="center" vertical="center"/>
    </xf>
    <xf numFmtId="0" fontId="45" fillId="6" borderId="2" xfId="7" applyFill="1" applyBorder="1" applyAlignment="1">
      <alignment horizontal="center" vertical="center"/>
    </xf>
    <xf numFmtId="0" fontId="49" fillId="6" borderId="2" xfId="7" applyFont="1" applyFill="1" applyBorder="1" applyAlignment="1">
      <alignment horizontal="center" vertical="center"/>
    </xf>
    <xf numFmtId="0" fontId="45" fillId="5" borderId="2" xfId="7" applyFill="1" applyBorder="1" applyAlignment="1">
      <alignment horizontal="center"/>
    </xf>
    <xf numFmtId="176" fontId="47" fillId="6" borderId="2" xfId="7" applyNumberFormat="1" applyFont="1" applyFill="1" applyBorder="1" applyAlignment="1">
      <alignment horizontal="center" vertical="center"/>
    </xf>
    <xf numFmtId="184" fontId="49" fillId="5" borderId="2" xfId="7" applyNumberFormat="1" applyFont="1" applyFill="1" applyBorder="1" applyAlignment="1">
      <alignment horizontal="center" vertical="center"/>
    </xf>
    <xf numFmtId="0" fontId="45" fillId="5" borderId="71" xfId="7" applyFill="1" applyBorder="1" applyAlignment="1">
      <alignment horizontal="center" vertical="center"/>
    </xf>
    <xf numFmtId="178" fontId="48" fillId="5" borderId="2" xfId="7" applyNumberFormat="1" applyFont="1" applyFill="1" applyBorder="1" applyAlignment="1">
      <alignment horizontal="center" vertical="center"/>
    </xf>
    <xf numFmtId="0" fontId="18" fillId="0" borderId="2" xfId="5" applyFont="1" applyBorder="1" applyAlignment="1">
      <alignment horizontal="center" vertical="center"/>
    </xf>
    <xf numFmtId="0" fontId="18" fillId="0" borderId="19" xfId="5" applyFont="1" applyBorder="1" applyAlignment="1">
      <alignment horizontal="center" vertical="center"/>
    </xf>
    <xf numFmtId="0" fontId="18" fillId="0" borderId="17" xfId="5" applyFont="1" applyBorder="1" applyAlignment="1">
      <alignment horizontal="center" vertical="center"/>
    </xf>
    <xf numFmtId="0" fontId="18" fillId="0" borderId="15" xfId="5" applyFont="1" applyBorder="1" applyAlignment="1">
      <alignment horizontal="center" vertical="center"/>
    </xf>
    <xf numFmtId="0" fontId="6" fillId="0" borderId="71" xfId="5" applyFont="1" applyBorder="1" applyAlignment="1">
      <alignment horizontal="left" vertical="center" wrapText="1"/>
    </xf>
    <xf numFmtId="0" fontId="18" fillId="0" borderId="37" xfId="5" applyFont="1" applyBorder="1" applyAlignment="1">
      <alignment horizontal="center" vertical="center"/>
    </xf>
    <xf numFmtId="0" fontId="18" fillId="0" borderId="32" xfId="5" applyFont="1" applyBorder="1" applyAlignment="1">
      <alignment horizontal="center" vertical="center"/>
    </xf>
    <xf numFmtId="0" fontId="18" fillId="0" borderId="36" xfId="5" applyFont="1" applyBorder="1" applyAlignment="1">
      <alignment horizontal="center" vertical="center"/>
    </xf>
    <xf numFmtId="0" fontId="18" fillId="0" borderId="21" xfId="5" applyFont="1" applyBorder="1" applyAlignment="1">
      <alignment horizontal="center" vertical="center"/>
    </xf>
    <xf numFmtId="0" fontId="19" fillId="0" borderId="37" xfId="5" applyFont="1" applyBorder="1" applyAlignment="1">
      <alignment horizontal="center" vertical="center"/>
    </xf>
    <xf numFmtId="0" fontId="19" fillId="0" borderId="32" xfId="5" applyFont="1" applyBorder="1" applyAlignment="1">
      <alignment horizontal="center" vertical="center"/>
    </xf>
    <xf numFmtId="0" fontId="19" fillId="0" borderId="65" xfId="5" applyFont="1" applyBorder="1" applyAlignment="1">
      <alignment horizontal="center" vertical="center"/>
    </xf>
    <xf numFmtId="0" fontId="19" fillId="0" borderId="17" xfId="5" applyFont="1" applyBorder="1" applyAlignment="1">
      <alignment horizontal="center" vertical="center"/>
    </xf>
    <xf numFmtId="0" fontId="18" fillId="0" borderId="30" xfId="5" applyFont="1" applyBorder="1" applyAlignment="1">
      <alignment horizontal="center" vertical="center"/>
    </xf>
    <xf numFmtId="0" fontId="18" fillId="0" borderId="10" xfId="5" applyFont="1" applyBorder="1" applyAlignment="1">
      <alignment horizontal="center" vertical="center"/>
    </xf>
    <xf numFmtId="0" fontId="18" fillId="0" borderId="0" xfId="5" applyFont="1" applyBorder="1" applyAlignment="1">
      <alignment horizontal="center" vertical="center"/>
    </xf>
    <xf numFmtId="0" fontId="18" fillId="0" borderId="84" xfId="5" applyFont="1" applyBorder="1" applyAlignment="1">
      <alignment horizontal="center" vertical="center"/>
    </xf>
    <xf numFmtId="0" fontId="18" fillId="0" borderId="39" xfId="5" applyFont="1" applyBorder="1" applyAlignment="1">
      <alignment horizontal="center" vertical="center"/>
    </xf>
    <xf numFmtId="0" fontId="18" fillId="0" borderId="66" xfId="5" applyFont="1" applyBorder="1" applyAlignment="1">
      <alignment horizontal="center" vertical="center"/>
    </xf>
    <xf numFmtId="0" fontId="18" fillId="0" borderId="11" xfId="5" applyFont="1" applyBorder="1" applyAlignment="1">
      <alignment horizontal="center" vertical="center"/>
    </xf>
    <xf numFmtId="0" fontId="18" fillId="0" borderId="13" xfId="5" applyFont="1" applyBorder="1" applyAlignment="1">
      <alignment horizontal="center" vertical="center"/>
    </xf>
    <xf numFmtId="0" fontId="18" fillId="0" borderId="83" xfId="5" applyFont="1" applyBorder="1" applyAlignment="1">
      <alignment horizontal="center" vertical="center"/>
    </xf>
    <xf numFmtId="0" fontId="17" fillId="0" borderId="70" xfId="5" applyFont="1" applyBorder="1" applyAlignment="1">
      <alignment horizontal="center" vertical="center"/>
    </xf>
    <xf numFmtId="0" fontId="17" fillId="0" borderId="23" xfId="5" applyFont="1" applyBorder="1" applyAlignment="1">
      <alignment horizontal="center" vertical="center"/>
    </xf>
    <xf numFmtId="177" fontId="18" fillId="0" borderId="21" xfId="5" applyNumberFormat="1" applyFont="1" applyBorder="1" applyAlignment="1">
      <alignment horizontal="center" vertical="center"/>
    </xf>
    <xf numFmtId="177" fontId="18" fillId="0" borderId="2" xfId="5" applyNumberFormat="1" applyFont="1" applyBorder="1" applyAlignment="1">
      <alignment horizontal="center" vertical="center"/>
    </xf>
    <xf numFmtId="177" fontId="18" fillId="0" borderId="65" xfId="5" applyNumberFormat="1" applyFont="1" applyBorder="1" applyAlignment="1">
      <alignment horizontal="center" vertical="center"/>
    </xf>
    <xf numFmtId="177" fontId="18" fillId="0" borderId="17" xfId="5" applyNumberFormat="1" applyFont="1" applyBorder="1" applyAlignment="1">
      <alignment horizontal="center" vertical="center"/>
    </xf>
    <xf numFmtId="0" fontId="20" fillId="0" borderId="2" xfId="5" applyFont="1" applyBorder="1" applyAlignment="1">
      <alignment horizontal="center" vertical="center"/>
    </xf>
    <xf numFmtId="0" fontId="20" fillId="0" borderId="70" xfId="5" applyFont="1" applyBorder="1" applyAlignment="1">
      <alignment horizontal="center" vertical="center"/>
    </xf>
    <xf numFmtId="0" fontId="17" fillId="0" borderId="77" xfId="5" applyFont="1" applyBorder="1" applyAlignment="1">
      <alignment horizontal="center" vertical="center"/>
    </xf>
    <xf numFmtId="0" fontId="17" fillId="0" borderId="71" xfId="5" applyFont="1" applyBorder="1" applyAlignment="1">
      <alignment horizontal="center" vertical="center"/>
    </xf>
    <xf numFmtId="0" fontId="17" fillId="0" borderId="72" xfId="5" applyFont="1" applyBorder="1" applyAlignment="1">
      <alignment horizontal="center" vertical="center"/>
    </xf>
    <xf numFmtId="0" fontId="17" fillId="0" borderId="74" xfId="5" applyFont="1" applyBorder="1" applyAlignment="1">
      <alignment horizontal="center" vertical="center"/>
    </xf>
    <xf numFmtId="0" fontId="17" fillId="0" borderId="69" xfId="5" applyFont="1" applyBorder="1" applyAlignment="1">
      <alignment horizontal="center" vertical="center"/>
    </xf>
    <xf numFmtId="0" fontId="17" fillId="0" borderId="35" xfId="5" applyFont="1" applyBorder="1" applyAlignment="1">
      <alignment horizontal="center" vertical="center"/>
    </xf>
    <xf numFmtId="0" fontId="20" fillId="0" borderId="77" xfId="5" applyFont="1" applyBorder="1" applyAlignment="1">
      <alignment horizontal="center" vertical="center"/>
    </xf>
    <xf numFmtId="0" fontId="20" fillId="0" borderId="71" xfId="5" applyFont="1" applyBorder="1" applyAlignment="1">
      <alignment horizontal="center" vertical="center"/>
    </xf>
    <xf numFmtId="0" fontId="20" fillId="0" borderId="72" xfId="5" applyFont="1" applyBorder="1" applyAlignment="1">
      <alignment horizontal="center" vertical="center"/>
    </xf>
    <xf numFmtId="0" fontId="21" fillId="0" borderId="74" xfId="5" applyFont="1" applyBorder="1" applyAlignment="1">
      <alignment horizontal="center" vertical="center"/>
    </xf>
    <xf numFmtId="0" fontId="21" fillId="0" borderId="69" xfId="5" applyFont="1" applyBorder="1" applyAlignment="1">
      <alignment horizontal="center" vertical="center"/>
    </xf>
    <xf numFmtId="0" fontId="21" fillId="0" borderId="35" xfId="5" applyFont="1" applyBorder="1" applyAlignment="1">
      <alignment horizontal="center" vertical="center"/>
    </xf>
    <xf numFmtId="0" fontId="20" fillId="0" borderId="2" xfId="5" applyFont="1" applyBorder="1" applyAlignment="1">
      <alignment horizontal="center" vertical="center" shrinkToFit="1"/>
    </xf>
    <xf numFmtId="0" fontId="17" fillId="0" borderId="0" xfId="5" applyFont="1" applyBorder="1" applyAlignment="1">
      <alignment horizontal="left" vertical="center"/>
    </xf>
    <xf numFmtId="0" fontId="17" fillId="0" borderId="0" xfId="5" applyFont="1" applyFill="1" applyBorder="1" applyAlignment="1">
      <alignment horizontal="center" vertical="center"/>
    </xf>
    <xf numFmtId="0" fontId="17" fillId="0" borderId="0" xfId="5" applyNumberFormat="1" applyFont="1" applyBorder="1" applyAlignment="1">
      <alignment horizontal="center" vertical="center"/>
    </xf>
    <xf numFmtId="0" fontId="17" fillId="0" borderId="77" xfId="5" applyFont="1" applyBorder="1" applyAlignment="1">
      <alignment horizontal="center" vertical="center" textRotation="255" shrinkToFit="1"/>
    </xf>
    <xf numFmtId="0" fontId="17" fillId="0" borderId="72" xfId="5" applyFont="1" applyBorder="1" applyAlignment="1">
      <alignment horizontal="center" vertical="center" textRotation="255" shrinkToFit="1"/>
    </xf>
    <xf numFmtId="0" fontId="17" fillId="0" borderId="43" xfId="5" applyFont="1" applyBorder="1" applyAlignment="1">
      <alignment horizontal="center" vertical="center" textRotation="255" shrinkToFit="1"/>
    </xf>
    <xf numFmtId="0" fontId="17" fillId="0" borderId="44" xfId="5" applyFont="1" applyBorder="1" applyAlignment="1">
      <alignment horizontal="center" vertical="center" textRotation="255" shrinkToFit="1"/>
    </xf>
    <xf numFmtId="0" fontId="17" fillId="0" borderId="74" xfId="5" applyFont="1" applyBorder="1" applyAlignment="1">
      <alignment horizontal="center" vertical="center" textRotation="255" shrinkToFit="1"/>
    </xf>
    <xf numFmtId="0" fontId="17" fillId="0" borderId="35" xfId="5" applyFont="1" applyBorder="1" applyAlignment="1">
      <alignment horizontal="center" vertical="center" textRotation="255" shrinkToFit="1"/>
    </xf>
    <xf numFmtId="0" fontId="17" fillId="0" borderId="2" xfId="5" applyFont="1" applyBorder="1" applyAlignment="1">
      <alignment horizontal="center" vertical="center"/>
    </xf>
    <xf numFmtId="0" fontId="17" fillId="0" borderId="0" xfId="5" applyFont="1" applyAlignment="1">
      <alignment horizontal="right" vertical="center"/>
    </xf>
    <xf numFmtId="0" fontId="17" fillId="0" borderId="0" xfId="5" applyFont="1" applyAlignment="1">
      <alignment horizontal="center" vertical="center"/>
    </xf>
    <xf numFmtId="0" fontId="22" fillId="0" borderId="0" xfId="5" applyFont="1" applyAlignment="1">
      <alignment horizontal="center" vertical="center" wrapText="1"/>
    </xf>
    <xf numFmtId="0" fontId="22" fillId="0" borderId="0" xfId="5" applyFont="1" applyAlignment="1">
      <alignment horizontal="center" vertical="center"/>
    </xf>
    <xf numFmtId="0" fontId="17" fillId="0" borderId="1" xfId="5" applyFont="1" applyBorder="1" applyAlignment="1">
      <alignment horizontal="center" vertical="center"/>
    </xf>
    <xf numFmtId="0" fontId="17" fillId="0" borderId="24" xfId="5" applyFont="1" applyBorder="1" applyAlignment="1">
      <alignment horizontal="center" vertical="center"/>
    </xf>
    <xf numFmtId="0" fontId="17" fillId="0" borderId="20" xfId="5" applyFont="1" applyBorder="1" applyAlignment="1">
      <alignment horizontal="center" vertical="center"/>
    </xf>
    <xf numFmtId="0" fontId="17" fillId="0" borderId="77" xfId="5" applyFont="1" applyBorder="1" applyAlignment="1">
      <alignment horizontal="center" vertical="center" textRotation="255" wrapText="1"/>
    </xf>
    <xf numFmtId="0" fontId="17" fillId="0" borderId="72" xfId="5" applyFont="1" applyBorder="1" applyAlignment="1">
      <alignment horizontal="center" vertical="center" textRotation="255" wrapText="1"/>
    </xf>
    <xf numFmtId="0" fontId="17" fillId="0" borderId="43" xfId="5" applyFont="1" applyBorder="1" applyAlignment="1">
      <alignment horizontal="center" vertical="center" textRotation="255" wrapText="1"/>
    </xf>
    <xf numFmtId="0" fontId="17" fillId="0" borderId="44" xfId="5" applyFont="1" applyBorder="1" applyAlignment="1">
      <alignment horizontal="center" vertical="center" textRotation="255" wrapText="1"/>
    </xf>
    <xf numFmtId="0" fontId="17" fillId="0" borderId="74" xfId="5" applyFont="1" applyBorder="1" applyAlignment="1">
      <alignment horizontal="center" vertical="center" textRotation="255" wrapText="1"/>
    </xf>
    <xf numFmtId="0" fontId="17" fillId="0" borderId="35" xfId="5" applyFont="1" applyBorder="1" applyAlignment="1">
      <alignment horizontal="center" vertical="center" textRotation="255" wrapText="1"/>
    </xf>
    <xf numFmtId="0" fontId="17" fillId="0" borderId="77" xfId="5" applyNumberFormat="1" applyFont="1" applyBorder="1" applyAlignment="1">
      <alignment horizontal="center" vertical="center" textRotation="255" wrapText="1"/>
    </xf>
    <xf numFmtId="0" fontId="17" fillId="0" borderId="72" xfId="5" applyNumberFormat="1" applyFont="1" applyBorder="1" applyAlignment="1">
      <alignment horizontal="center" vertical="center" textRotation="255" wrapText="1"/>
    </xf>
    <xf numFmtId="0" fontId="17" fillId="0" borderId="43" xfId="5" applyNumberFormat="1" applyFont="1" applyBorder="1" applyAlignment="1">
      <alignment horizontal="center" vertical="center" textRotation="255" wrapText="1"/>
    </xf>
    <xf numFmtId="0" fontId="17" fillId="0" borderId="44" xfId="5" applyNumberFormat="1" applyFont="1" applyBorder="1" applyAlignment="1">
      <alignment horizontal="center" vertical="center" textRotation="255" wrapText="1"/>
    </xf>
    <xf numFmtId="0" fontId="17" fillId="0" borderId="74" xfId="5" applyNumberFormat="1" applyFont="1" applyBorder="1" applyAlignment="1">
      <alignment horizontal="center" vertical="center" textRotation="255" wrapText="1"/>
    </xf>
    <xf numFmtId="0" fontId="17" fillId="0" borderId="35" xfId="5" applyNumberFormat="1" applyFont="1" applyBorder="1" applyAlignment="1">
      <alignment horizontal="center" vertical="center" textRotation="255" wrapText="1"/>
    </xf>
    <xf numFmtId="0" fontId="17" fillId="0" borderId="0" xfId="5" applyFont="1" applyBorder="1" applyAlignment="1">
      <alignment horizontal="center" vertical="center"/>
    </xf>
    <xf numFmtId="0" fontId="20" fillId="0" borderId="2" xfId="5" applyFont="1" applyFill="1" applyBorder="1" applyAlignment="1">
      <alignment horizontal="center" vertical="center"/>
    </xf>
    <xf numFmtId="0" fontId="20" fillId="0" borderId="1" xfId="5" applyFont="1" applyFill="1" applyBorder="1" applyAlignment="1">
      <alignment horizontal="center" vertical="center"/>
    </xf>
    <xf numFmtId="58" fontId="20" fillId="0" borderId="22" xfId="5" applyNumberFormat="1" applyFont="1" applyFill="1" applyBorder="1" applyAlignment="1">
      <alignment horizontal="center" vertical="center"/>
    </xf>
    <xf numFmtId="0" fontId="20" fillId="0" borderId="79" xfId="5" applyFont="1" applyFill="1" applyBorder="1" applyAlignment="1">
      <alignment horizontal="center" vertical="center"/>
    </xf>
    <xf numFmtId="58" fontId="20" fillId="0" borderId="18" xfId="5" applyNumberFormat="1" applyFont="1" applyFill="1" applyBorder="1" applyAlignment="1">
      <alignment horizontal="center" vertical="center"/>
    </xf>
    <xf numFmtId="0" fontId="20" fillId="0" borderId="85" xfId="5" applyFont="1" applyFill="1" applyBorder="1" applyAlignment="1">
      <alignment horizontal="center" vertical="center"/>
    </xf>
    <xf numFmtId="0" fontId="6" fillId="0" borderId="0" xfId="5" applyFont="1" applyAlignment="1">
      <alignment horizontal="left" vertical="center" wrapText="1"/>
    </xf>
    <xf numFmtId="0" fontId="6" fillId="0" borderId="0" xfId="5" applyFont="1" applyAlignment="1">
      <alignment horizontal="left" vertical="center"/>
    </xf>
    <xf numFmtId="58" fontId="20" fillId="0" borderId="2" xfId="5" applyNumberFormat="1" applyFont="1" applyFill="1" applyBorder="1" applyAlignment="1">
      <alignment horizontal="left" vertical="center"/>
    </xf>
    <xf numFmtId="0" fontId="20" fillId="0" borderId="2" xfId="5" applyFont="1" applyFill="1" applyBorder="1" applyAlignment="1">
      <alignment horizontal="left" vertical="center"/>
    </xf>
    <xf numFmtId="58" fontId="20" fillId="0" borderId="75" xfId="5" applyNumberFormat="1" applyFont="1" applyFill="1" applyBorder="1" applyAlignment="1">
      <alignment horizontal="center" vertical="center"/>
    </xf>
    <xf numFmtId="0" fontId="20" fillId="0" borderId="73" xfId="5" applyFont="1" applyFill="1" applyBorder="1" applyAlignment="1">
      <alignment horizontal="center" vertical="center"/>
    </xf>
    <xf numFmtId="58" fontId="20" fillId="0" borderId="77" xfId="5" applyNumberFormat="1" applyFont="1" applyFill="1" applyBorder="1" applyAlignment="1">
      <alignment horizontal="center" vertical="center"/>
    </xf>
    <xf numFmtId="0" fontId="20" fillId="0" borderId="72" xfId="5" applyFont="1" applyFill="1" applyBorder="1" applyAlignment="1">
      <alignment horizontal="center" vertical="center"/>
    </xf>
    <xf numFmtId="58" fontId="20" fillId="0" borderId="1" xfId="5" applyNumberFormat="1" applyFont="1" applyFill="1" applyBorder="1" applyAlignment="1">
      <alignment horizontal="center" vertical="center"/>
    </xf>
    <xf numFmtId="0" fontId="20" fillId="0" borderId="20" xfId="5" applyNumberFormat="1" applyFont="1" applyFill="1" applyBorder="1" applyAlignment="1">
      <alignment horizontal="center" vertical="center"/>
    </xf>
    <xf numFmtId="58" fontId="20" fillId="0" borderId="2" xfId="5" applyNumberFormat="1" applyFont="1" applyFill="1" applyBorder="1" applyAlignment="1">
      <alignment horizontal="center" vertical="center"/>
    </xf>
    <xf numFmtId="0" fontId="20" fillId="0" borderId="81" xfId="5" applyFont="1" applyFill="1" applyBorder="1" applyAlignment="1">
      <alignment horizontal="center" vertical="center"/>
    </xf>
    <xf numFmtId="0" fontId="20" fillId="0" borderId="76" xfId="5" applyFont="1" applyFill="1" applyBorder="1" applyAlignment="1">
      <alignment horizontal="center" vertical="center"/>
    </xf>
    <xf numFmtId="0" fontId="20" fillId="0" borderId="20" xfId="5" applyFont="1" applyFill="1" applyBorder="1" applyAlignment="1">
      <alignment horizontal="center" vertical="center"/>
    </xf>
    <xf numFmtId="58" fontId="20" fillId="0" borderId="20" xfId="5" applyNumberFormat="1" applyFont="1" applyFill="1" applyBorder="1" applyAlignment="1">
      <alignment horizontal="center" vertical="center"/>
    </xf>
    <xf numFmtId="58" fontId="20" fillId="0" borderId="79" xfId="5" applyNumberFormat="1" applyFont="1" applyFill="1" applyBorder="1" applyAlignment="1">
      <alignment horizontal="center" vertical="center"/>
    </xf>
    <xf numFmtId="0" fontId="20" fillId="0" borderId="24" xfId="5" applyFont="1" applyFill="1" applyBorder="1" applyAlignment="1">
      <alignment horizontal="center" vertical="center"/>
    </xf>
    <xf numFmtId="0" fontId="20" fillId="0" borderId="21" xfId="5" applyFont="1" applyFill="1" applyBorder="1" applyAlignment="1">
      <alignment horizontal="center" vertical="center"/>
    </xf>
    <xf numFmtId="0" fontId="20" fillId="0" borderId="19" xfId="5" applyFont="1" applyFill="1" applyBorder="1" applyAlignment="1">
      <alignment horizontal="center" vertical="center"/>
    </xf>
    <xf numFmtId="0" fontId="20" fillId="0" borderId="22" xfId="5" applyFont="1" applyFill="1" applyBorder="1" applyAlignment="1">
      <alignment horizontal="center" vertical="center"/>
    </xf>
    <xf numFmtId="9" fontId="17" fillId="0" borderId="0" xfId="5" applyNumberFormat="1" applyFont="1" applyBorder="1" applyAlignment="1">
      <alignment horizontal="center" vertical="center"/>
    </xf>
    <xf numFmtId="0" fontId="20" fillId="0" borderId="1" xfId="5" applyFont="1" applyBorder="1" applyAlignment="1">
      <alignment horizontal="center" vertical="center"/>
    </xf>
    <xf numFmtId="0" fontId="21" fillId="0" borderId="64" xfId="5" applyFont="1" applyBorder="1" applyAlignment="1">
      <alignment horizontal="center" vertical="center" wrapText="1"/>
    </xf>
    <xf numFmtId="0" fontId="21" fillId="0" borderId="63" xfId="5" applyFont="1" applyBorder="1" applyAlignment="1">
      <alignment horizontal="center" vertical="center"/>
    </xf>
    <xf numFmtId="0" fontId="21" fillId="0" borderId="0" xfId="5" applyFont="1" applyBorder="1" applyAlignment="1">
      <alignment horizontal="left" vertical="center" wrapText="1"/>
    </xf>
    <xf numFmtId="0" fontId="21" fillId="0" borderId="2" xfId="5" applyFont="1" applyBorder="1" applyAlignment="1">
      <alignment horizontal="center" vertical="center" wrapText="1"/>
    </xf>
    <xf numFmtId="0" fontId="23" fillId="0" borderId="2" xfId="5" applyFont="1" applyBorder="1" applyAlignment="1">
      <alignment horizontal="center" vertical="center"/>
    </xf>
    <xf numFmtId="0" fontId="17" fillId="0" borderId="0" xfId="5" applyFont="1" applyAlignment="1">
      <alignment horizontal="left" vertical="center"/>
    </xf>
    <xf numFmtId="0" fontId="18" fillId="0" borderId="65" xfId="5" applyFont="1" applyBorder="1" applyAlignment="1">
      <alignment horizontal="center" vertical="center"/>
    </xf>
    <xf numFmtId="0" fontId="20" fillId="0" borderId="64" xfId="5" applyFont="1" applyBorder="1" applyAlignment="1">
      <alignment horizontal="center" vertical="center" wrapText="1"/>
    </xf>
    <xf numFmtId="0" fontId="20" fillId="0" borderId="63" xfId="5" applyFont="1" applyBorder="1" applyAlignment="1">
      <alignment horizontal="center" vertical="center"/>
    </xf>
    <xf numFmtId="0" fontId="20" fillId="0" borderId="2" xfId="5" applyFont="1" applyBorder="1" applyAlignment="1">
      <alignment horizontal="center" vertical="center" wrapText="1"/>
    </xf>
    <xf numFmtId="0" fontId="20" fillId="0" borderId="1" xfId="5" applyFont="1" applyBorder="1" applyAlignment="1">
      <alignment horizontal="center" vertical="center" textRotation="255" wrapText="1" shrinkToFit="1"/>
    </xf>
    <xf numFmtId="0" fontId="20" fillId="0" borderId="20" xfId="5" applyFont="1" applyBorder="1" applyAlignment="1">
      <alignment horizontal="center" vertical="center" textRotation="255" wrapText="1" shrinkToFit="1"/>
    </xf>
    <xf numFmtId="0" fontId="20" fillId="0" borderId="74" xfId="5" applyFont="1" applyBorder="1" applyAlignment="1">
      <alignment horizontal="center" vertical="center" textRotation="255" shrinkToFit="1"/>
    </xf>
    <xf numFmtId="0" fontId="20" fillId="0" borderId="35" xfId="5" applyFont="1" applyBorder="1" applyAlignment="1">
      <alignment horizontal="center" vertical="center" textRotation="255" shrinkToFit="1"/>
    </xf>
    <xf numFmtId="0" fontId="20" fillId="0" borderId="1" xfId="5" applyFont="1" applyBorder="1" applyAlignment="1">
      <alignment horizontal="center" vertical="center" textRotation="255" shrinkToFit="1"/>
    </xf>
    <xf numFmtId="0" fontId="20" fillId="0" borderId="20" xfId="5" applyFont="1" applyBorder="1" applyAlignment="1">
      <alignment horizontal="center" vertical="center" textRotation="255" shrinkToFit="1"/>
    </xf>
    <xf numFmtId="0" fontId="17" fillId="0" borderId="77" xfId="5" applyFont="1" applyBorder="1" applyAlignment="1">
      <alignment horizontal="center" vertical="center" wrapText="1"/>
    </xf>
    <xf numFmtId="0" fontId="17" fillId="0" borderId="71" xfId="5" applyFont="1" applyBorder="1" applyAlignment="1">
      <alignment horizontal="center" vertical="center" wrapText="1"/>
    </xf>
    <xf numFmtId="0" fontId="17" fillId="0" borderId="72" xfId="5" applyFont="1" applyBorder="1" applyAlignment="1">
      <alignment horizontal="center" vertical="center" wrapText="1"/>
    </xf>
    <xf numFmtId="0" fontId="17" fillId="0" borderId="43" xfId="5" applyFont="1" applyBorder="1" applyAlignment="1">
      <alignment horizontal="center" vertical="center" wrapText="1"/>
    </xf>
    <xf numFmtId="0" fontId="17" fillId="0" borderId="0" xfId="5" applyFont="1" applyBorder="1" applyAlignment="1">
      <alignment horizontal="center" vertical="center" wrapText="1"/>
    </xf>
    <xf numFmtId="0" fontId="17" fillId="0" borderId="44" xfId="5" applyFont="1" applyBorder="1" applyAlignment="1">
      <alignment horizontal="center" vertical="center" wrapText="1"/>
    </xf>
    <xf numFmtId="0" fontId="17" fillId="0" borderId="74" xfId="5" applyFont="1" applyBorder="1" applyAlignment="1">
      <alignment horizontal="center" vertical="center" wrapText="1"/>
    </xf>
    <xf numFmtId="0" fontId="17" fillId="0" borderId="69" xfId="5" applyFont="1" applyBorder="1" applyAlignment="1">
      <alignment horizontal="center" vertical="center" wrapText="1"/>
    </xf>
    <xf numFmtId="0" fontId="17" fillId="0" borderId="35" xfId="5" applyFont="1" applyBorder="1" applyAlignment="1">
      <alignment horizontal="center" vertical="center" wrapText="1"/>
    </xf>
    <xf numFmtId="0" fontId="17" fillId="0" borderId="77" xfId="5" applyNumberFormat="1" applyFont="1" applyBorder="1" applyAlignment="1">
      <alignment horizontal="center" vertical="center" wrapText="1"/>
    </xf>
    <xf numFmtId="0" fontId="17" fillId="0" borderId="71" xfId="5" applyNumberFormat="1" applyFont="1" applyBorder="1" applyAlignment="1">
      <alignment horizontal="center" vertical="center" wrapText="1"/>
    </xf>
    <xf numFmtId="0" fontId="17" fillId="0" borderId="72" xfId="5" applyNumberFormat="1" applyFont="1" applyBorder="1" applyAlignment="1">
      <alignment horizontal="center" vertical="center" wrapText="1"/>
    </xf>
    <xf numFmtId="0" fontId="17" fillId="0" borderId="43" xfId="5" applyNumberFormat="1" applyFont="1" applyBorder="1" applyAlignment="1">
      <alignment horizontal="center" vertical="center" wrapText="1"/>
    </xf>
    <xf numFmtId="0" fontId="17" fillId="0" borderId="0" xfId="5" applyNumberFormat="1" applyFont="1" applyBorder="1" applyAlignment="1">
      <alignment horizontal="center" vertical="center" wrapText="1"/>
    </xf>
    <xf numFmtId="0" fontId="17" fillId="0" borderId="44" xfId="5" applyNumberFormat="1" applyFont="1" applyBorder="1" applyAlignment="1">
      <alignment horizontal="center" vertical="center" wrapText="1"/>
    </xf>
    <xf numFmtId="0" fontId="17" fillId="0" borderId="74" xfId="5" applyNumberFormat="1" applyFont="1" applyBorder="1" applyAlignment="1">
      <alignment horizontal="center" vertical="center" wrapText="1"/>
    </xf>
    <xf numFmtId="0" fontId="17" fillId="0" borderId="69" xfId="5" applyNumberFormat="1" applyFont="1" applyBorder="1" applyAlignment="1">
      <alignment horizontal="center" vertical="center" wrapText="1"/>
    </xf>
    <xf numFmtId="0" fontId="17" fillId="0" borderId="35" xfId="5" applyNumberFormat="1" applyFont="1" applyBorder="1" applyAlignment="1">
      <alignment horizontal="center" vertical="center" wrapText="1"/>
    </xf>
    <xf numFmtId="0" fontId="31" fillId="3" borderId="108" xfId="5" applyFont="1" applyFill="1" applyBorder="1" applyAlignment="1" applyProtection="1">
      <alignment vertical="center"/>
      <protection locked="0"/>
    </xf>
    <xf numFmtId="0" fontId="31" fillId="3" borderId="109" xfId="5" applyFont="1" applyFill="1" applyBorder="1" applyAlignment="1" applyProtection="1">
      <alignment vertical="center"/>
      <protection locked="0"/>
    </xf>
    <xf numFmtId="0" fontId="25" fillId="0" borderId="99" xfId="5" applyFont="1" applyBorder="1" applyAlignment="1" applyProtection="1">
      <alignment horizontal="left" vertical="center"/>
      <protection locked="0"/>
    </xf>
    <xf numFmtId="0" fontId="25" fillId="0" borderId="77" xfId="5" applyFont="1" applyBorder="1" applyAlignment="1" applyProtection="1">
      <alignment horizontal="left" vertical="center" wrapText="1"/>
      <protection locked="0"/>
    </xf>
    <xf numFmtId="0" fontId="25" fillId="0" borderId="71" xfId="5" applyFont="1" applyBorder="1" applyAlignment="1" applyProtection="1">
      <alignment horizontal="left" vertical="center" wrapText="1"/>
      <protection locked="0"/>
    </xf>
    <xf numFmtId="0" fontId="25" fillId="0" borderId="72" xfId="5" applyFont="1" applyBorder="1" applyAlignment="1" applyProtection="1">
      <alignment horizontal="left" vertical="center" wrapText="1"/>
      <protection locked="0"/>
    </xf>
    <xf numFmtId="0" fontId="25" fillId="0" borderId="43" xfId="5" applyFont="1" applyBorder="1" applyAlignment="1" applyProtection="1">
      <alignment horizontal="left" vertical="center" wrapText="1"/>
      <protection locked="0"/>
    </xf>
    <xf numFmtId="0" fontId="25" fillId="0" borderId="0" xfId="5" applyFont="1" applyBorder="1" applyAlignment="1" applyProtection="1">
      <alignment horizontal="left" vertical="center" wrapText="1"/>
      <protection locked="0"/>
    </xf>
    <xf numFmtId="0" fontId="25" fillId="0" borderId="44" xfId="5" applyFont="1" applyBorder="1" applyAlignment="1" applyProtection="1">
      <alignment horizontal="left" vertical="center" wrapText="1"/>
      <protection locked="0"/>
    </xf>
    <xf numFmtId="0" fontId="25" fillId="0" borderId="74" xfId="5" applyFont="1" applyBorder="1" applyAlignment="1" applyProtection="1">
      <alignment horizontal="left" vertical="center" wrapText="1"/>
      <protection locked="0"/>
    </xf>
    <xf numFmtId="0" fontId="25" fillId="0" borderId="69" xfId="5" applyFont="1" applyBorder="1" applyAlignment="1" applyProtection="1">
      <alignment horizontal="left" vertical="center" wrapText="1"/>
      <protection locked="0"/>
    </xf>
    <xf numFmtId="0" fontId="25" fillId="0" borderId="35" xfId="5" applyFont="1" applyBorder="1" applyAlignment="1" applyProtection="1">
      <alignment horizontal="left" vertical="center" wrapText="1"/>
      <protection locked="0"/>
    </xf>
    <xf numFmtId="0" fontId="25" fillId="0" borderId="116" xfId="5" applyFont="1" applyBorder="1" applyAlignment="1" applyProtection="1">
      <alignment horizontal="center" vertical="center"/>
      <protection locked="0"/>
    </xf>
    <xf numFmtId="0" fontId="25" fillId="0" borderId="115" xfId="5" applyFont="1" applyBorder="1" applyAlignment="1" applyProtection="1">
      <alignment horizontal="center" vertical="center"/>
      <protection locked="0"/>
    </xf>
    <xf numFmtId="0" fontId="25" fillId="0" borderId="113" xfId="5" applyFont="1" applyBorder="1" applyAlignment="1" applyProtection="1">
      <alignment horizontal="center" vertical="center"/>
      <protection locked="0"/>
    </xf>
    <xf numFmtId="0" fontId="31" fillId="0" borderId="92" xfId="5" applyFont="1" applyBorder="1" applyAlignment="1" applyProtection="1">
      <alignment horizontal="center"/>
      <protection locked="0"/>
    </xf>
    <xf numFmtId="0" fontId="31" fillId="0" borderId="114" xfId="5" applyFont="1" applyBorder="1" applyAlignment="1" applyProtection="1">
      <alignment horizontal="center"/>
      <protection locked="0"/>
    </xf>
    <xf numFmtId="0" fontId="25" fillId="3" borderId="101" xfId="5" applyFont="1" applyFill="1" applyBorder="1" applyAlignment="1" applyProtection="1">
      <alignment horizontal="center" vertical="center" wrapText="1"/>
      <protection locked="0"/>
    </xf>
    <xf numFmtId="0" fontId="25" fillId="3" borderId="80" xfId="5" applyFont="1" applyFill="1" applyBorder="1" applyAlignment="1" applyProtection="1">
      <alignment horizontal="center" vertical="center" wrapText="1"/>
      <protection locked="0"/>
    </xf>
    <xf numFmtId="0" fontId="25" fillId="3" borderId="100" xfId="5" applyFont="1" applyFill="1" applyBorder="1" applyAlignment="1" applyProtection="1">
      <alignment horizontal="center" vertical="center" wrapText="1"/>
      <protection locked="0"/>
    </xf>
    <xf numFmtId="0" fontId="25" fillId="0" borderId="0" xfId="5" applyFont="1" applyAlignment="1" applyProtection="1">
      <alignment horizontal="left" vertical="center"/>
      <protection locked="0"/>
    </xf>
    <xf numFmtId="0" fontId="30" fillId="0" borderId="96" xfId="5" applyFont="1" applyBorder="1" applyAlignment="1" applyProtection="1">
      <alignment horizontal="center" vertical="center" wrapText="1"/>
      <protection locked="0"/>
    </xf>
    <xf numFmtId="0" fontId="30" fillId="0" borderId="71" xfId="5" applyFont="1" applyBorder="1" applyAlignment="1" applyProtection="1">
      <alignment horizontal="center" vertical="center" wrapText="1"/>
      <protection locked="0"/>
    </xf>
    <xf numFmtId="0" fontId="30" fillId="0" borderId="91" xfId="5" applyFont="1" applyBorder="1" applyAlignment="1" applyProtection="1">
      <alignment horizontal="center" vertical="center" wrapText="1"/>
      <protection locked="0"/>
    </xf>
    <xf numFmtId="0" fontId="30" fillId="0" borderId="0" xfId="5" applyFont="1" applyBorder="1" applyAlignment="1" applyProtection="1">
      <alignment horizontal="center" vertical="center" wrapText="1"/>
      <protection locked="0"/>
    </xf>
    <xf numFmtId="0" fontId="30" fillId="0" borderId="87" xfId="5" applyFont="1" applyBorder="1" applyAlignment="1" applyProtection="1">
      <alignment horizontal="center" vertical="center" wrapText="1"/>
      <protection locked="0"/>
    </xf>
    <xf numFmtId="0" fontId="30" fillId="0" borderId="82" xfId="5" applyFont="1" applyBorder="1" applyAlignment="1" applyProtection="1">
      <alignment horizontal="center" vertical="center" wrapText="1"/>
      <protection locked="0"/>
    </xf>
    <xf numFmtId="0" fontId="29" fillId="0" borderId="71" xfId="5" applyFont="1" applyBorder="1" applyAlignment="1" applyProtection="1">
      <alignment horizontal="center" wrapText="1"/>
      <protection locked="0"/>
    </xf>
    <xf numFmtId="0" fontId="29" fillId="0" borderId="95" xfId="5" applyFont="1" applyBorder="1" applyAlignment="1" applyProtection="1">
      <alignment horizontal="center" wrapText="1"/>
      <protection locked="0"/>
    </xf>
    <xf numFmtId="0" fontId="29" fillId="0" borderId="0" xfId="5" applyFont="1" applyBorder="1" applyAlignment="1" applyProtection="1">
      <alignment horizontal="center" wrapText="1"/>
      <protection locked="0"/>
    </xf>
    <xf numFmtId="0" fontId="29" fillId="0" borderId="90" xfId="5" applyFont="1" applyBorder="1" applyAlignment="1" applyProtection="1">
      <alignment horizontal="center" wrapText="1"/>
      <protection locked="0"/>
    </xf>
    <xf numFmtId="0" fontId="29" fillId="0" borderId="82" xfId="5" applyFont="1" applyBorder="1" applyAlignment="1" applyProtection="1">
      <alignment horizontal="center" wrapText="1"/>
      <protection locked="0"/>
    </xf>
    <xf numFmtId="0" fontId="29" fillId="0" borderId="86" xfId="5" applyFont="1" applyBorder="1" applyAlignment="1" applyProtection="1">
      <alignment horizontal="center" wrapText="1"/>
      <protection locked="0"/>
    </xf>
    <xf numFmtId="0" fontId="25" fillId="0" borderId="94" xfId="5" applyFont="1" applyBorder="1" applyAlignment="1" applyProtection="1">
      <alignment horizontal="left" vertical="center"/>
      <protection locked="0"/>
    </xf>
    <xf numFmtId="0" fontId="25" fillId="2" borderId="2" xfId="5" applyFont="1" applyFill="1" applyBorder="1" applyAlignment="1" applyProtection="1">
      <alignment horizontal="center" vertical="center"/>
      <protection locked="0"/>
    </xf>
    <xf numFmtId="0" fontId="32" fillId="0" borderId="22" xfId="5" applyFont="1" applyBorder="1" applyAlignment="1" applyProtection="1">
      <alignment horizontal="left" vertical="center"/>
      <protection locked="0"/>
    </xf>
    <xf numFmtId="0" fontId="32" fillId="0" borderId="24" xfId="5" applyFont="1" applyBorder="1" applyAlignment="1" applyProtection="1">
      <alignment horizontal="left" vertical="center"/>
      <protection locked="0"/>
    </xf>
    <xf numFmtId="0" fontId="32" fillId="0" borderId="102" xfId="5" applyFont="1" applyBorder="1" applyAlignment="1" applyProtection="1">
      <alignment horizontal="left" vertical="center"/>
      <protection locked="0"/>
    </xf>
    <xf numFmtId="0" fontId="31" fillId="3" borderId="105" xfId="5" applyFont="1" applyFill="1" applyBorder="1" applyAlignment="1" applyProtection="1">
      <alignment vertical="center"/>
      <protection locked="0"/>
    </xf>
    <xf numFmtId="0" fontId="31" fillId="3" borderId="106" xfId="5" applyFont="1" applyFill="1" applyBorder="1" applyAlignment="1" applyProtection="1">
      <alignment vertical="center"/>
      <protection locked="0"/>
    </xf>
    <xf numFmtId="0" fontId="25" fillId="3" borderId="1" xfId="5" applyFont="1" applyFill="1" applyBorder="1" applyAlignment="1" applyProtection="1">
      <alignment horizontal="center" vertical="center"/>
      <protection locked="0"/>
    </xf>
    <xf numFmtId="0" fontId="25" fillId="3" borderId="20" xfId="5" applyFont="1" applyFill="1" applyBorder="1" applyAlignment="1" applyProtection="1">
      <alignment horizontal="center" vertical="center"/>
      <protection locked="0"/>
    </xf>
    <xf numFmtId="0" fontId="26" fillId="0" borderId="24" xfId="5" applyFont="1" applyBorder="1" applyAlignment="1" applyProtection="1">
      <alignment horizontal="right" vertical="top"/>
      <protection locked="0"/>
    </xf>
    <xf numFmtId="0" fontId="33" fillId="4" borderId="2" xfId="5" applyFont="1" applyFill="1" applyBorder="1" applyAlignment="1" applyProtection="1">
      <alignment horizontal="center" vertical="center"/>
      <protection locked="0"/>
    </xf>
    <xf numFmtId="0" fontId="33" fillId="4" borderId="70" xfId="5" applyFont="1" applyFill="1" applyBorder="1" applyAlignment="1" applyProtection="1">
      <alignment horizontal="center" vertical="center"/>
      <protection locked="0"/>
    </xf>
    <xf numFmtId="0" fontId="31" fillId="0" borderId="97" xfId="5" applyFont="1" applyBorder="1" applyAlignment="1" applyProtection="1">
      <alignment horizontal="center" vertical="center"/>
      <protection locked="0"/>
    </xf>
    <xf numFmtId="0" fontId="31" fillId="0" borderId="92" xfId="5" applyFont="1" applyBorder="1" applyAlignment="1" applyProtection="1">
      <alignment horizontal="center" vertical="center"/>
      <protection locked="0"/>
    </xf>
    <xf numFmtId="0" fontId="25" fillId="2" borderId="1" xfId="5" applyFont="1" applyFill="1" applyBorder="1" applyAlignment="1" applyProtection="1">
      <alignment horizontal="center" vertical="center"/>
      <protection locked="0"/>
    </xf>
    <xf numFmtId="0" fontId="25" fillId="2" borderId="24" xfId="5" applyFont="1" applyFill="1" applyBorder="1" applyAlignment="1" applyProtection="1">
      <alignment horizontal="center" vertical="center"/>
      <protection locked="0"/>
    </xf>
    <xf numFmtId="0" fontId="25" fillId="2" borderId="20" xfId="5" applyFont="1" applyFill="1" applyBorder="1" applyAlignment="1" applyProtection="1">
      <alignment horizontal="center" vertical="center"/>
      <protection locked="0"/>
    </xf>
    <xf numFmtId="0" fontId="26" fillId="0" borderId="71" xfId="5" applyFont="1" applyBorder="1" applyAlignment="1" applyProtection="1">
      <alignment horizontal="right" vertical="top"/>
      <protection locked="0"/>
    </xf>
    <xf numFmtId="0" fontId="25" fillId="3" borderId="24" xfId="5" applyFont="1" applyFill="1" applyBorder="1" applyAlignment="1" applyProtection="1">
      <alignment horizontal="center" vertical="center"/>
      <protection locked="0"/>
    </xf>
    <xf numFmtId="0" fontId="31" fillId="3" borderId="112" xfId="5" applyFont="1" applyFill="1" applyBorder="1" applyAlignment="1" applyProtection="1">
      <alignment vertical="center"/>
      <protection locked="0"/>
    </xf>
    <xf numFmtId="0" fontId="31" fillId="3" borderId="111" xfId="5" applyFont="1" applyFill="1" applyBorder="1" applyAlignment="1" applyProtection="1">
      <alignment vertical="center"/>
      <protection locked="0"/>
    </xf>
    <xf numFmtId="0" fontId="33" fillId="4" borderId="1" xfId="5" applyFont="1" applyFill="1" applyBorder="1" applyAlignment="1" applyProtection="1">
      <alignment horizontal="center" vertical="center"/>
      <protection locked="0"/>
    </xf>
    <xf numFmtId="0" fontId="33" fillId="4" borderId="24" xfId="5" applyFont="1" applyFill="1" applyBorder="1" applyAlignment="1" applyProtection="1">
      <alignment horizontal="center" vertical="center"/>
      <protection locked="0"/>
    </xf>
    <xf numFmtId="0" fontId="33" fillId="4" borderId="20" xfId="5" applyFont="1" applyFill="1" applyBorder="1" applyAlignment="1" applyProtection="1">
      <alignment horizontal="center" vertical="center"/>
      <protection locked="0"/>
    </xf>
    <xf numFmtId="0" fontId="25" fillId="0" borderId="2" xfId="5" applyFont="1" applyBorder="1" applyAlignment="1" applyProtection="1">
      <alignment horizontal="left" vertical="center" wrapText="1"/>
      <protection locked="0"/>
    </xf>
    <xf numFmtId="0" fontId="25" fillId="0" borderId="1" xfId="5" applyFont="1" applyBorder="1" applyAlignment="1" applyProtection="1">
      <alignment horizontal="center" vertical="center"/>
      <protection locked="0"/>
    </xf>
    <xf numFmtId="0" fontId="31" fillId="0" borderId="114" xfId="5" applyFont="1" applyBorder="1" applyAlignment="1" applyProtection="1">
      <alignment horizontal="center" vertical="center"/>
      <protection locked="0"/>
    </xf>
    <xf numFmtId="0" fontId="25" fillId="0" borderId="43" xfId="5" applyFont="1" applyBorder="1" applyAlignment="1" applyProtection="1">
      <alignment horizontal="left" vertical="center"/>
      <protection locked="0"/>
    </xf>
    <xf numFmtId="0" fontId="25" fillId="0" borderId="0" xfId="5" applyFont="1" applyBorder="1" applyAlignment="1" applyProtection="1">
      <alignment horizontal="left" vertical="center"/>
      <protection locked="0"/>
    </xf>
    <xf numFmtId="0" fontId="25" fillId="0" borderId="44" xfId="5" applyFont="1" applyBorder="1" applyAlignment="1" applyProtection="1">
      <alignment horizontal="left" vertical="center"/>
      <protection locked="0"/>
    </xf>
    <xf numFmtId="0" fontId="25" fillId="0" borderId="118" xfId="5" applyFont="1" applyBorder="1" applyAlignment="1" applyProtection="1">
      <alignment horizontal="left" vertical="center"/>
      <protection locked="0"/>
    </xf>
    <xf numFmtId="0" fontId="25" fillId="0" borderId="121" xfId="5" applyFont="1" applyBorder="1" applyAlignment="1" applyProtection="1">
      <alignment horizontal="left" vertical="center"/>
      <protection locked="0"/>
    </xf>
    <xf numFmtId="0" fontId="25" fillId="0" borderId="120" xfId="5" applyFont="1" applyBorder="1" applyAlignment="1" applyProtection="1">
      <alignment horizontal="left" vertical="center"/>
      <protection locked="0"/>
    </xf>
    <xf numFmtId="0" fontId="25" fillId="0" borderId="2" xfId="5" applyFont="1" applyBorder="1" applyAlignment="1" applyProtection="1">
      <alignment horizontal="left" vertical="center"/>
      <protection locked="0"/>
    </xf>
    <xf numFmtId="0" fontId="25" fillId="0" borderId="117" xfId="5" applyFont="1" applyBorder="1" applyAlignment="1" applyProtection="1">
      <alignment horizontal="left" vertical="center"/>
      <protection locked="0"/>
    </xf>
    <xf numFmtId="0" fontId="25" fillId="0" borderId="124" xfId="5" applyFont="1" applyBorder="1" applyAlignment="1" applyProtection="1">
      <alignment horizontal="left" vertical="center"/>
      <protection locked="0"/>
    </xf>
    <xf numFmtId="0" fontId="25" fillId="0" borderId="123" xfId="5" applyFont="1" applyBorder="1" applyAlignment="1" applyProtection="1">
      <alignment horizontal="left" vertical="center"/>
      <protection locked="0"/>
    </xf>
    <xf numFmtId="0" fontId="25" fillId="4" borderId="2" xfId="5" applyFont="1" applyFill="1" applyBorder="1" applyAlignment="1" applyProtection="1">
      <alignment horizontal="center" vertical="center"/>
      <protection locked="0"/>
    </xf>
    <xf numFmtId="0" fontId="25" fillId="0" borderId="2" xfId="5" applyFont="1" applyBorder="1" applyAlignment="1" applyProtection="1">
      <alignment horizontal="center" vertical="center"/>
      <protection locked="0"/>
    </xf>
    <xf numFmtId="0" fontId="25" fillId="0" borderId="0" xfId="5" applyFont="1" applyBorder="1" applyAlignment="1" applyProtection="1">
      <alignment horizontal="center" vertical="center"/>
      <protection locked="0"/>
    </xf>
    <xf numFmtId="0" fontId="25" fillId="0" borderId="69" xfId="5" applyFont="1" applyBorder="1" applyAlignment="1" applyProtection="1">
      <alignment horizontal="center" vertical="center"/>
      <protection locked="0"/>
    </xf>
    <xf numFmtId="0" fontId="34" fillId="3" borderId="0" xfId="5" applyFont="1" applyFill="1" applyAlignment="1" applyProtection="1">
      <alignment horizontal="center" vertical="center"/>
      <protection locked="0"/>
    </xf>
    <xf numFmtId="0" fontId="35" fillId="0" borderId="67" xfId="5" applyFont="1" applyBorder="1" applyAlignment="1">
      <alignment horizontal="center" vertical="center" wrapText="1"/>
    </xf>
    <xf numFmtId="0" fontId="35" fillId="0" borderId="39" xfId="5" applyFont="1" applyBorder="1" applyAlignment="1">
      <alignment horizontal="center" vertical="center" wrapText="1"/>
    </xf>
    <xf numFmtId="0" fontId="35" fillId="0" borderId="38" xfId="5" applyFont="1" applyBorder="1" applyAlignment="1">
      <alignment horizontal="center" vertical="center" wrapText="1"/>
    </xf>
    <xf numFmtId="0" fontId="35" fillId="0" borderId="78" xfId="5" applyFont="1" applyBorder="1" applyAlignment="1">
      <alignment horizontal="center" vertical="center" wrapText="1"/>
    </xf>
    <xf numFmtId="0" fontId="35" fillId="0" borderId="0" xfId="5" applyFont="1" applyBorder="1" applyAlignment="1">
      <alignment horizontal="center" vertical="center" wrapText="1"/>
    </xf>
    <xf numFmtId="0" fontId="35" fillId="0" borderId="42" xfId="5" applyFont="1" applyBorder="1" applyAlignment="1">
      <alignment horizontal="center" vertical="center" wrapText="1"/>
    </xf>
    <xf numFmtId="0" fontId="35" fillId="0" borderId="68" xfId="5" applyFont="1" applyBorder="1" applyAlignment="1">
      <alignment horizontal="center" vertical="center" wrapText="1"/>
    </xf>
    <xf numFmtId="0" fontId="35" fillId="0" borderId="13" xfId="5" applyFont="1" applyBorder="1" applyAlignment="1">
      <alignment horizontal="center" vertical="center" wrapText="1"/>
    </xf>
    <xf numFmtId="0" fontId="35" fillId="0" borderId="125" xfId="5" applyFont="1" applyBorder="1" applyAlignment="1">
      <alignment horizontal="center" vertical="center" wrapText="1"/>
    </xf>
    <xf numFmtId="0" fontId="18" fillId="0" borderId="26" xfId="5" applyFont="1" applyBorder="1" applyAlignment="1">
      <alignment horizontal="center" vertical="center"/>
    </xf>
    <xf numFmtId="0" fontId="18" fillId="0" borderId="23" xfId="5" applyFont="1" applyBorder="1" applyAlignment="1">
      <alignment horizontal="center" vertical="center"/>
    </xf>
    <xf numFmtId="0" fontId="17" fillId="0" borderId="25" xfId="5" applyFont="1" applyBorder="1" applyAlignment="1">
      <alignment horizontal="center" vertical="center"/>
    </xf>
    <xf numFmtId="0" fontId="17" fillId="0" borderId="17" xfId="5" applyFont="1" applyBorder="1" applyAlignment="1">
      <alignment horizontal="center" vertical="center"/>
    </xf>
    <xf numFmtId="0" fontId="17" fillId="0" borderId="15" xfId="5" applyFont="1" applyBorder="1" applyAlignment="1">
      <alignment horizontal="center" vertical="center"/>
    </xf>
    <xf numFmtId="0" fontId="35" fillId="0" borderId="77" xfId="5" applyFont="1" applyBorder="1" applyAlignment="1">
      <alignment horizontal="center" vertical="center" textRotation="255" wrapText="1" shrinkToFit="1"/>
    </xf>
    <xf numFmtId="0" fontId="35" fillId="0" borderId="72" xfId="5" applyFont="1" applyBorder="1" applyAlignment="1">
      <alignment horizontal="center" vertical="center" textRotation="255" wrapText="1" shrinkToFit="1"/>
    </xf>
    <xf numFmtId="0" fontId="35" fillId="0" borderId="43" xfId="5" applyFont="1" applyBorder="1" applyAlignment="1">
      <alignment horizontal="center" vertical="center" textRotation="255" wrapText="1" shrinkToFit="1"/>
    </xf>
    <xf numFmtId="0" fontId="35" fillId="0" borderId="44" xfId="5" applyFont="1" applyBorder="1" applyAlignment="1">
      <alignment horizontal="center" vertical="center" textRotation="255" wrapText="1" shrinkToFit="1"/>
    </xf>
    <xf numFmtId="0" fontId="17" fillId="0" borderId="44" xfId="5" applyFont="1" applyBorder="1" applyAlignment="1">
      <alignment horizontal="center" vertical="center"/>
    </xf>
    <xf numFmtId="0" fontId="17" fillId="0" borderId="84" xfId="5" applyFont="1" applyBorder="1" applyAlignment="1">
      <alignment horizontal="center" vertical="center"/>
    </xf>
    <xf numFmtId="0" fontId="17" fillId="0" borderId="38" xfId="5" applyFont="1" applyBorder="1" applyAlignment="1">
      <alignment horizontal="center" vertical="center"/>
    </xf>
    <xf numFmtId="0" fontId="17" fillId="0" borderId="11" xfId="5" applyFont="1" applyBorder="1" applyAlignment="1">
      <alignment horizontal="center" vertical="center"/>
    </xf>
    <xf numFmtId="0" fontId="17" fillId="0" borderId="125" xfId="5" applyFont="1" applyBorder="1" applyAlignment="1">
      <alignment horizontal="center" vertical="center"/>
    </xf>
    <xf numFmtId="0" fontId="21" fillId="0" borderId="1" xfId="5" applyFont="1" applyBorder="1" applyAlignment="1">
      <alignment horizontal="center" vertical="center" wrapText="1"/>
    </xf>
    <xf numFmtId="0" fontId="17" fillId="0" borderId="67" xfId="5" applyFont="1" applyBorder="1" applyAlignment="1">
      <alignment horizontal="center" vertical="center"/>
    </xf>
    <xf numFmtId="0" fontId="17" fillId="0" borderId="39" xfId="5" applyFont="1" applyBorder="1" applyAlignment="1">
      <alignment horizontal="center" vertical="center"/>
    </xf>
    <xf numFmtId="0" fontId="17" fillId="0" borderId="66" xfId="5" applyFont="1" applyBorder="1" applyAlignment="1">
      <alignment horizontal="center" vertical="center"/>
    </xf>
    <xf numFmtId="0" fontId="17" fillId="0" borderId="68" xfId="5" applyFont="1" applyBorder="1" applyAlignment="1">
      <alignment horizontal="center" vertical="center"/>
    </xf>
    <xf numFmtId="0" fontId="17" fillId="0" borderId="13" xfId="5" applyFont="1" applyBorder="1" applyAlignment="1">
      <alignment horizontal="center" vertical="center"/>
    </xf>
    <xf numFmtId="0" fontId="17" fillId="0" borderId="83" xfId="5" applyFont="1" applyBorder="1" applyAlignment="1">
      <alignment horizontal="center" vertical="center"/>
    </xf>
    <xf numFmtId="0" fontId="21" fillId="0" borderId="77" xfId="5" applyFont="1" applyBorder="1" applyAlignment="1">
      <alignment horizontal="center" vertical="center" wrapText="1"/>
    </xf>
    <xf numFmtId="0" fontId="21" fillId="0" borderId="71" xfId="5" applyFont="1" applyBorder="1" applyAlignment="1">
      <alignment horizontal="center" vertical="center" wrapText="1"/>
    </xf>
    <xf numFmtId="0" fontId="21" fillId="0" borderId="72" xfId="5" applyFont="1" applyBorder="1" applyAlignment="1">
      <alignment horizontal="center" vertical="center" wrapText="1"/>
    </xf>
    <xf numFmtId="0" fontId="21" fillId="0" borderId="74" xfId="5" applyFont="1" applyBorder="1" applyAlignment="1">
      <alignment horizontal="center" vertical="center" wrapText="1"/>
    </xf>
    <xf numFmtId="0" fontId="21" fillId="0" borderId="69" xfId="5" applyFont="1" applyBorder="1" applyAlignment="1">
      <alignment horizontal="center" vertical="center" wrapText="1"/>
    </xf>
    <xf numFmtId="0" fontId="21" fillId="0" borderId="35" xfId="5" applyFont="1" applyBorder="1" applyAlignment="1">
      <alignment horizontal="center" vertical="center" wrapText="1"/>
    </xf>
    <xf numFmtId="0" fontId="21" fillId="0" borderId="2" xfId="5" applyFont="1" applyBorder="1" applyAlignment="1">
      <alignment horizontal="center" vertical="center"/>
    </xf>
    <xf numFmtId="0" fontId="17" fillId="0" borderId="67" xfId="5" applyFont="1" applyBorder="1" applyAlignment="1">
      <alignment horizontal="center" vertical="center" wrapText="1"/>
    </xf>
    <xf numFmtId="0" fontId="17" fillId="0" borderId="39" xfId="5" applyFont="1" applyBorder="1" applyAlignment="1">
      <alignment horizontal="center" vertical="center" wrapText="1"/>
    </xf>
    <xf numFmtId="0" fontId="17" fillId="0" borderId="38" xfId="5" applyFont="1" applyBorder="1" applyAlignment="1">
      <alignment horizontal="center" vertical="center" wrapText="1"/>
    </xf>
    <xf numFmtId="0" fontId="17" fillId="0" borderId="78" xfId="5" applyFont="1" applyBorder="1" applyAlignment="1">
      <alignment horizontal="center" vertical="center" wrapText="1"/>
    </xf>
    <xf numFmtId="0" fontId="17" fillId="0" borderId="42" xfId="5" applyFont="1" applyBorder="1" applyAlignment="1">
      <alignment horizontal="center" vertical="center" wrapText="1"/>
    </xf>
    <xf numFmtId="0" fontId="17" fillId="0" borderId="68" xfId="5" applyFont="1" applyBorder="1" applyAlignment="1">
      <alignment horizontal="center" vertical="center" wrapText="1"/>
    </xf>
    <xf numFmtId="0" fontId="17" fillId="0" borderId="13" xfId="5" applyFont="1" applyBorder="1" applyAlignment="1">
      <alignment horizontal="center" vertical="center" wrapText="1"/>
    </xf>
    <xf numFmtId="0" fontId="17" fillId="0" borderId="125" xfId="5" applyFont="1" applyBorder="1" applyAlignment="1">
      <alignment horizontal="center" vertical="center" wrapText="1"/>
    </xf>
    <xf numFmtId="0" fontId="21" fillId="0" borderId="2" xfId="5" applyFont="1" applyBorder="1" applyAlignment="1">
      <alignment horizontal="center" vertical="center" shrinkToFit="1"/>
    </xf>
    <xf numFmtId="0" fontId="21" fillId="0" borderId="70" xfId="5" applyFont="1" applyBorder="1" applyAlignment="1">
      <alignment horizontal="center" vertical="center" shrinkToFit="1"/>
    </xf>
    <xf numFmtId="0" fontId="21" fillId="0" borderId="77" xfId="5" applyFont="1" applyBorder="1" applyAlignment="1">
      <alignment horizontal="center" vertical="center"/>
    </xf>
    <xf numFmtId="0" fontId="21" fillId="0" borderId="71" xfId="5" applyFont="1" applyBorder="1" applyAlignment="1">
      <alignment horizontal="center" vertical="center"/>
    </xf>
    <xf numFmtId="0" fontId="21" fillId="0" borderId="72" xfId="5" applyFont="1" applyBorder="1" applyAlignment="1">
      <alignment horizontal="center" vertical="center"/>
    </xf>
    <xf numFmtId="0" fontId="17" fillId="0" borderId="43" xfId="5" applyFont="1" applyBorder="1" applyAlignment="1">
      <alignment horizontal="center" vertical="center"/>
    </xf>
    <xf numFmtId="0" fontId="20" fillId="0" borderId="0" xfId="5" applyFont="1" applyBorder="1" applyAlignment="1">
      <alignment horizontal="center" vertical="center"/>
    </xf>
    <xf numFmtId="0" fontId="20" fillId="0" borderId="44" xfId="5" applyFont="1" applyBorder="1" applyAlignment="1">
      <alignment horizontal="center" vertical="center"/>
    </xf>
    <xf numFmtId="0" fontId="20" fillId="0" borderId="69" xfId="5" applyFont="1" applyBorder="1" applyAlignment="1">
      <alignment horizontal="center" vertical="center"/>
    </xf>
    <xf numFmtId="0" fontId="20" fillId="0" borderId="35" xfId="5" applyFont="1" applyBorder="1" applyAlignment="1">
      <alignment horizontal="center" vertical="center"/>
    </xf>
    <xf numFmtId="0" fontId="16" fillId="0" borderId="1" xfId="5" applyFont="1" applyBorder="1" applyAlignment="1">
      <alignment horizontal="center" vertical="center"/>
    </xf>
    <xf numFmtId="0" fontId="16" fillId="0" borderId="20" xfId="5" applyFont="1" applyBorder="1" applyAlignment="1">
      <alignment horizontal="center" vertical="center"/>
    </xf>
    <xf numFmtId="0" fontId="37" fillId="0" borderId="0" xfId="5" applyFont="1" applyAlignment="1">
      <alignment vertical="center" wrapText="1"/>
    </xf>
    <xf numFmtId="0" fontId="16" fillId="0" borderId="0" xfId="5" applyFont="1" applyAlignment="1">
      <alignment vertical="center" wrapText="1"/>
    </xf>
    <xf numFmtId="0" fontId="37" fillId="0" borderId="0" xfId="5" applyFont="1" applyAlignment="1">
      <alignment horizontal="left" vertical="center" wrapText="1"/>
    </xf>
    <xf numFmtId="0" fontId="8" fillId="0" borderId="0" xfId="5" applyFont="1" applyAlignment="1">
      <alignment vertical="center" wrapText="1"/>
    </xf>
    <xf numFmtId="0" fontId="16" fillId="0" borderId="2" xfId="5" applyFont="1" applyBorder="1" applyAlignment="1">
      <alignment horizontal="center" vertical="center"/>
    </xf>
    <xf numFmtId="0" fontId="44" fillId="0" borderId="14" xfId="5" applyFont="1" applyBorder="1" applyAlignment="1">
      <alignment horizontal="center" vertical="center"/>
    </xf>
    <xf numFmtId="0" fontId="24" fillId="0" borderId="3" xfId="5" applyFont="1" applyBorder="1" applyAlignment="1">
      <alignment horizontal="center" vertical="center"/>
    </xf>
    <xf numFmtId="0" fontId="15" fillId="0" borderId="0" xfId="5" applyFont="1" applyBorder="1" applyAlignment="1">
      <alignment horizontal="center" vertical="center"/>
    </xf>
    <xf numFmtId="0" fontId="15" fillId="0" borderId="2" xfId="5" applyFont="1" applyBorder="1" applyAlignment="1">
      <alignment horizontal="center" vertical="center"/>
    </xf>
    <xf numFmtId="0" fontId="16" fillId="0" borderId="2" xfId="5" applyBorder="1" applyAlignment="1">
      <alignment horizontal="center" vertical="center"/>
    </xf>
    <xf numFmtId="0" fontId="38" fillId="0" borderId="2" xfId="5" applyFont="1" applyBorder="1" applyAlignment="1">
      <alignment horizontal="center" vertical="center" wrapText="1"/>
    </xf>
    <xf numFmtId="0" fontId="17" fillId="0" borderId="37" xfId="5" applyFont="1" applyBorder="1" applyAlignment="1">
      <alignment horizontal="center" vertical="center" wrapText="1"/>
    </xf>
    <xf numFmtId="0" fontId="17" fillId="0" borderId="32" xfId="5" applyFont="1" applyBorder="1" applyAlignment="1">
      <alignment horizontal="center" vertical="center"/>
    </xf>
    <xf numFmtId="0" fontId="17" fillId="0" borderId="36" xfId="5" applyFont="1" applyBorder="1" applyAlignment="1">
      <alignment horizontal="center" vertical="center"/>
    </xf>
    <xf numFmtId="0" fontId="17" fillId="0" borderId="21" xfId="5" applyFont="1" applyBorder="1" applyAlignment="1">
      <alignment horizontal="center" vertical="center"/>
    </xf>
    <xf numFmtId="0" fontId="17" fillId="0" borderId="19" xfId="5" applyFont="1" applyBorder="1" applyAlignment="1">
      <alignment horizontal="center" vertical="center"/>
    </xf>
    <xf numFmtId="0" fontId="17" fillId="0" borderId="65" xfId="5" applyFont="1" applyBorder="1" applyAlignment="1">
      <alignment horizontal="center" vertical="center"/>
    </xf>
    <xf numFmtId="0" fontId="17" fillId="0" borderId="75" xfId="5" applyFont="1" applyBorder="1" applyAlignment="1">
      <alignment horizontal="center" vertical="center"/>
    </xf>
    <xf numFmtId="0" fontId="17" fillId="0" borderId="73" xfId="5" applyFont="1" applyBorder="1" applyAlignment="1">
      <alignment horizontal="center" vertical="center"/>
    </xf>
    <xf numFmtId="0" fontId="17" fillId="0" borderId="37" xfId="5" applyFont="1" applyBorder="1" applyAlignment="1">
      <alignment horizontal="center" vertical="center"/>
    </xf>
    <xf numFmtId="0" fontId="44" fillId="0" borderId="0" xfId="5" applyFont="1" applyBorder="1" applyAlignment="1">
      <alignment horizontal="center" vertical="center"/>
    </xf>
    <xf numFmtId="0" fontId="24" fillId="0" borderId="0" xfId="5" applyFont="1" applyBorder="1" applyAlignment="1">
      <alignment horizontal="center" vertical="center"/>
    </xf>
    <xf numFmtId="0" fontId="20" fillId="0" borderId="37" xfId="5" applyFont="1" applyBorder="1" applyAlignment="1">
      <alignment horizontal="center" vertical="center" wrapText="1"/>
    </xf>
    <xf numFmtId="0" fontId="20" fillId="0" borderId="32" xfId="5" applyFont="1" applyBorder="1" applyAlignment="1">
      <alignment horizontal="center" vertical="center" wrapText="1"/>
    </xf>
    <xf numFmtId="0" fontId="20" fillId="0" borderId="21" xfId="5" applyFont="1" applyBorder="1" applyAlignment="1">
      <alignment horizontal="center" vertical="center" wrapText="1"/>
    </xf>
    <xf numFmtId="0" fontId="20" fillId="0" borderId="65" xfId="5" applyFont="1" applyBorder="1" applyAlignment="1">
      <alignment horizontal="center" vertical="center" wrapText="1"/>
    </xf>
    <xf numFmtId="0" fontId="20" fillId="0" borderId="17" xfId="5" applyFont="1" applyBorder="1" applyAlignment="1">
      <alignment horizontal="center" vertical="center" wrapText="1"/>
    </xf>
    <xf numFmtId="0" fontId="23" fillId="0" borderId="32" xfId="5" applyFont="1" applyBorder="1" applyAlignment="1">
      <alignment horizontal="center" vertical="center"/>
    </xf>
    <xf numFmtId="0" fontId="23" fillId="0" borderId="36" xfId="5" applyFont="1" applyBorder="1" applyAlignment="1">
      <alignment horizontal="center" vertical="center"/>
    </xf>
    <xf numFmtId="0" fontId="23" fillId="0" borderId="19" xfId="5" applyFont="1" applyBorder="1" applyAlignment="1">
      <alignment horizontal="center" vertical="center"/>
    </xf>
    <xf numFmtId="0" fontId="23" fillId="0" borderId="17" xfId="5" applyFont="1" applyBorder="1" applyAlignment="1">
      <alignment horizontal="center" vertical="center"/>
    </xf>
    <xf numFmtId="0" fontId="23" fillId="0" borderId="15" xfId="5" applyFont="1" applyBorder="1" applyAlignment="1">
      <alignment horizontal="center" vertical="center"/>
    </xf>
    <xf numFmtId="0" fontId="20" fillId="0" borderId="67" xfId="5" applyFont="1" applyBorder="1" applyAlignment="1">
      <alignment horizontal="center" vertical="center" wrapText="1"/>
    </xf>
    <xf numFmtId="0" fontId="20" fillId="0" borderId="38" xfId="5" applyFont="1" applyBorder="1" applyAlignment="1">
      <alignment horizontal="center" vertical="center" wrapText="1"/>
    </xf>
    <xf numFmtId="0" fontId="20" fillId="0" borderId="78" xfId="5" applyFont="1" applyBorder="1" applyAlignment="1">
      <alignment horizontal="center" vertical="center" wrapText="1"/>
    </xf>
    <xf numFmtId="0" fontId="20" fillId="0" borderId="42" xfId="5" applyFont="1" applyBorder="1" applyAlignment="1">
      <alignment horizontal="center" vertical="center" wrapText="1"/>
    </xf>
    <xf numFmtId="0" fontId="20" fillId="0" borderId="68" xfId="5" applyFont="1" applyBorder="1" applyAlignment="1">
      <alignment horizontal="center" vertical="center" wrapText="1"/>
    </xf>
    <xf numFmtId="0" fontId="20" fillId="0" borderId="125" xfId="5" applyFont="1" applyBorder="1" applyAlignment="1">
      <alignment horizontal="center" vertical="center" wrapText="1"/>
    </xf>
    <xf numFmtId="0" fontId="17" fillId="0" borderId="78" xfId="5" applyFont="1" applyBorder="1" applyAlignment="1">
      <alignment horizontal="center" vertical="center"/>
    </xf>
    <xf numFmtId="0" fontId="17" fillId="0" borderId="42" xfId="5" applyFont="1" applyBorder="1" applyAlignment="1">
      <alignment horizontal="center" vertical="center"/>
    </xf>
    <xf numFmtId="0" fontId="39" fillId="0" borderId="1" xfId="6" applyFont="1" applyBorder="1" applyAlignment="1">
      <alignment horizontal="left" vertical="center" wrapText="1"/>
    </xf>
    <xf numFmtId="0" fontId="39" fillId="0" borderId="24" xfId="6" applyFont="1" applyBorder="1" applyAlignment="1">
      <alignment horizontal="left" vertical="center" wrapText="1"/>
    </xf>
    <xf numFmtId="0" fontId="39" fillId="0" borderId="20" xfId="6" applyFont="1" applyBorder="1" applyAlignment="1">
      <alignment horizontal="left" vertical="center" wrapText="1"/>
    </xf>
    <xf numFmtId="0" fontId="39" fillId="0" borderId="70" xfId="6" applyFont="1" applyBorder="1" applyAlignment="1">
      <alignment vertical="center" wrapText="1"/>
    </xf>
    <xf numFmtId="0" fontId="39" fillId="0" borderId="23" xfId="6" applyFont="1" applyBorder="1" applyAlignment="1">
      <alignment vertical="center" wrapText="1"/>
    </xf>
    <xf numFmtId="0" fontId="39" fillId="0" borderId="1" xfId="6" applyFont="1" applyBorder="1" applyAlignment="1">
      <alignment horizontal="left" vertical="center" wrapText="1" indent="1"/>
    </xf>
    <xf numFmtId="0" fontId="39" fillId="0" borderId="24" xfId="6" applyFont="1" applyBorder="1" applyAlignment="1">
      <alignment horizontal="left" vertical="center" wrapText="1" indent="1"/>
    </xf>
    <xf numFmtId="0" fontId="39" fillId="0" borderId="20" xfId="6" applyFont="1" applyBorder="1" applyAlignment="1">
      <alignment horizontal="left" vertical="center" wrapText="1" indent="1"/>
    </xf>
    <xf numFmtId="0" fontId="39" fillId="0" borderId="1" xfId="6" applyFont="1" applyBorder="1" applyAlignment="1">
      <alignment vertical="center" wrapText="1"/>
    </xf>
    <xf numFmtId="0" fontId="39" fillId="0" borderId="24" xfId="6" applyFont="1" applyBorder="1" applyAlignment="1">
      <alignment vertical="center" wrapText="1"/>
    </xf>
    <xf numFmtId="0" fontId="8" fillId="0" borderId="0" xfId="4" applyFont="1" applyAlignment="1">
      <alignment horizontal="left" vertical="center" wrapText="1"/>
    </xf>
    <xf numFmtId="0" fontId="39" fillId="0" borderId="28" xfId="6" applyFont="1" applyBorder="1" applyAlignment="1">
      <alignment vertical="center" wrapText="1"/>
    </xf>
    <xf numFmtId="0" fontId="39" fillId="0" borderId="77" xfId="6" applyFont="1" applyBorder="1" applyAlignment="1">
      <alignment horizontal="left" vertical="center" wrapText="1"/>
    </xf>
    <xf numFmtId="0" fontId="39" fillId="0" borderId="71" xfId="6" applyFont="1" applyBorder="1" applyAlignment="1">
      <alignment horizontal="left" vertical="center" wrapText="1"/>
    </xf>
    <xf numFmtId="0" fontId="39" fillId="0" borderId="72" xfId="6" applyFont="1" applyBorder="1" applyAlignment="1">
      <alignment horizontal="left" vertical="center" wrapText="1"/>
    </xf>
    <xf numFmtId="0" fontId="39" fillId="0" borderId="70" xfId="6" applyFont="1" applyBorder="1" applyAlignment="1" applyProtection="1">
      <alignment horizontal="center" vertical="center"/>
      <protection locked="0"/>
    </xf>
    <xf numFmtId="0" fontId="39" fillId="0" borderId="28" xfId="6" applyFont="1" applyBorder="1" applyAlignment="1" applyProtection="1">
      <alignment horizontal="center" vertical="center"/>
      <protection locked="0"/>
    </xf>
    <xf numFmtId="0" fontId="39" fillId="0" borderId="23" xfId="6" applyFont="1" applyBorder="1" applyAlignment="1" applyProtection="1">
      <alignment horizontal="center" vertical="center"/>
      <protection locked="0"/>
    </xf>
    <xf numFmtId="0" fontId="39" fillId="0" borderId="43" xfId="6" applyFont="1" applyBorder="1" applyAlignment="1">
      <alignment horizontal="left" vertical="center" wrapText="1" indent="1"/>
    </xf>
    <xf numFmtId="0" fontId="39" fillId="0" borderId="0" xfId="6" applyFont="1" applyBorder="1" applyAlignment="1">
      <alignment horizontal="left" vertical="center" wrapText="1" indent="1"/>
    </xf>
    <xf numFmtId="0" fontId="39" fillId="0" borderId="44" xfId="6" applyFont="1" applyBorder="1" applyAlignment="1">
      <alignment horizontal="left" vertical="center" wrapText="1" indent="1"/>
    </xf>
    <xf numFmtId="0" fontId="39" fillId="0" borderId="74" xfId="6" applyFont="1" applyBorder="1" applyAlignment="1" applyProtection="1">
      <alignment horizontal="left" vertical="center" wrapText="1"/>
      <protection locked="0"/>
    </xf>
    <xf numFmtId="0" fontId="39" fillId="0" borderId="69" xfId="6" applyFont="1" applyBorder="1" applyAlignment="1" applyProtection="1">
      <alignment horizontal="left" vertical="center" wrapText="1"/>
      <protection locked="0"/>
    </xf>
    <xf numFmtId="0" fontId="39" fillId="0" borderId="35" xfId="6" applyFont="1" applyBorder="1" applyAlignment="1" applyProtection="1">
      <alignment horizontal="left" vertical="center" wrapText="1"/>
      <protection locked="0"/>
    </xf>
    <xf numFmtId="0" fontId="7" fillId="0" borderId="1" xfId="6" applyFont="1" applyBorder="1" applyAlignment="1" applyProtection="1">
      <alignment horizontal="center" vertical="center"/>
      <protection locked="0"/>
    </xf>
    <xf numFmtId="0" fontId="7" fillId="0" borderId="24" xfId="6" applyFont="1" applyBorder="1" applyAlignment="1" applyProtection="1">
      <alignment horizontal="center" vertical="center"/>
      <protection locked="0"/>
    </xf>
    <xf numFmtId="0" fontId="7" fillId="0" borderId="20" xfId="6" applyFont="1" applyBorder="1" applyAlignment="1" applyProtection="1">
      <alignment horizontal="center" vertical="center"/>
      <protection locked="0"/>
    </xf>
    <xf numFmtId="0" fontId="39" fillId="0" borderId="1" xfId="6" applyFont="1" applyBorder="1" applyAlignment="1" applyProtection="1">
      <alignment horizontal="center" vertical="center"/>
      <protection locked="0"/>
    </xf>
    <xf numFmtId="0" fontId="39" fillId="0" borderId="24" xfId="6" applyFont="1" applyBorder="1" applyAlignment="1" applyProtection="1">
      <alignment horizontal="center" vertical="center"/>
      <protection locked="0"/>
    </xf>
    <xf numFmtId="0" fontId="39" fillId="0" borderId="20" xfId="6" applyFont="1" applyBorder="1" applyAlignment="1" applyProtection="1">
      <alignment horizontal="center" vertical="center"/>
      <protection locked="0"/>
    </xf>
    <xf numFmtId="0" fontId="39" fillId="0" borderId="71" xfId="6" applyFont="1" applyBorder="1" applyAlignment="1">
      <alignment horizontal="left" vertical="center"/>
    </xf>
    <xf numFmtId="0" fontId="14" fillId="0" borderId="0" xfId="4" applyFont="1" applyAlignment="1">
      <alignment horizontal="right" vertical="center"/>
    </xf>
    <xf numFmtId="0" fontId="14" fillId="0" borderId="0" xfId="4" applyFont="1" applyAlignment="1">
      <alignment vertical="center"/>
    </xf>
    <xf numFmtId="0" fontId="43" fillId="0" borderId="0" xfId="6" applyFont="1" applyBorder="1" applyAlignment="1">
      <alignment horizontal="center" vertical="center"/>
    </xf>
    <xf numFmtId="0" fontId="42" fillId="0" borderId="0" xfId="6" applyFont="1" applyAlignment="1">
      <alignment horizontal="center" vertical="center"/>
    </xf>
    <xf numFmtId="0" fontId="7" fillId="0" borderId="69" xfId="6" applyFont="1" applyBorder="1" applyAlignment="1">
      <alignment horizontal="right" vertical="center"/>
    </xf>
    <xf numFmtId="0" fontId="13" fillId="0" borderId="74" xfId="4" applyFont="1" applyBorder="1" applyAlignment="1">
      <alignment horizontal="left" vertical="center" wrapText="1"/>
    </xf>
    <xf numFmtId="0" fontId="13" fillId="0" borderId="69" xfId="4" applyFont="1" applyBorder="1" applyAlignment="1">
      <alignment horizontal="left" vertical="center" wrapText="1"/>
    </xf>
    <xf numFmtId="0" fontId="13" fillId="0" borderId="35" xfId="4" applyFont="1" applyBorder="1" applyAlignment="1">
      <alignment horizontal="left" vertical="center" wrapText="1"/>
    </xf>
    <xf numFmtId="0" fontId="15" fillId="0" borderId="1" xfId="4" applyFont="1" applyBorder="1" applyAlignment="1">
      <alignment horizontal="center" vertical="center"/>
    </xf>
    <xf numFmtId="0" fontId="15" fillId="0" borderId="24" xfId="4" applyFont="1" applyBorder="1" applyAlignment="1">
      <alignment horizontal="center" vertical="center"/>
    </xf>
    <xf numFmtId="0" fontId="15" fillId="0" borderId="20" xfId="4" applyFont="1" applyBorder="1" applyAlignment="1">
      <alignment horizontal="center" vertical="center"/>
    </xf>
    <xf numFmtId="0" fontId="15" fillId="0" borderId="0" xfId="4" applyFont="1" applyBorder="1" applyAlignment="1">
      <alignment horizontal="center" vertical="center"/>
    </xf>
    <xf numFmtId="0" fontId="14" fillId="0" borderId="71" xfId="4" applyFont="1" applyBorder="1" applyAlignment="1">
      <alignment horizontal="center" vertical="center"/>
    </xf>
    <xf numFmtId="0" fontId="14" fillId="0" borderId="72" xfId="4" applyFont="1" applyBorder="1" applyAlignment="1">
      <alignment horizontal="center" vertical="center"/>
    </xf>
    <xf numFmtId="0" fontId="14" fillId="0" borderId="70" xfId="4" applyFont="1" applyBorder="1" applyAlignment="1">
      <alignment horizontal="left" vertical="center" wrapText="1"/>
    </xf>
    <xf numFmtId="0" fontId="14" fillId="0" borderId="28" xfId="4" applyFont="1" applyBorder="1" applyAlignment="1">
      <alignment horizontal="left" vertical="center" wrapText="1"/>
    </xf>
    <xf numFmtId="0" fontId="14" fillId="0" borderId="129" xfId="4" applyFont="1" applyBorder="1" applyAlignment="1">
      <alignment horizontal="left" vertical="center" wrapText="1"/>
    </xf>
    <xf numFmtId="0" fontId="14" fillId="0" borderId="77" xfId="4" applyFont="1" applyBorder="1" applyAlignment="1">
      <alignment horizontal="left" vertical="center" wrapText="1"/>
    </xf>
    <xf numFmtId="0" fontId="14" fillId="0" borderId="71" xfId="4" applyFont="1" applyBorder="1" applyAlignment="1">
      <alignment horizontal="left" vertical="center" wrapText="1"/>
    </xf>
    <xf numFmtId="0" fontId="14" fillId="0" borderId="72" xfId="4" applyFont="1" applyBorder="1" applyAlignment="1">
      <alignment horizontal="left" vertical="center" wrapText="1"/>
    </xf>
    <xf numFmtId="0" fontId="14" fillId="0" borderId="43" xfId="4" applyFont="1" applyBorder="1" applyAlignment="1">
      <alignment horizontal="left" vertical="center" wrapText="1"/>
    </xf>
    <xf numFmtId="0" fontId="14" fillId="0" borderId="0" xfId="4" applyFont="1" applyBorder="1" applyAlignment="1">
      <alignment horizontal="left" vertical="center" wrapText="1"/>
    </xf>
    <xf numFmtId="0" fontId="14" fillId="0" borderId="44" xfId="4" applyFont="1" applyBorder="1" applyAlignment="1">
      <alignment horizontal="left" vertical="center" wrapText="1"/>
    </xf>
    <xf numFmtId="0" fontId="14" fillId="0" borderId="130" xfId="4" applyFont="1" applyBorder="1" applyAlignment="1">
      <alignment horizontal="left" vertical="center" wrapText="1"/>
    </xf>
    <xf numFmtId="0" fontId="14" fillId="0" borderId="131" xfId="4" applyFont="1" applyBorder="1" applyAlignment="1">
      <alignment horizontal="left" vertical="center" wrapText="1"/>
    </xf>
    <xf numFmtId="0" fontId="14" fillId="0" borderId="132" xfId="4" applyFont="1" applyBorder="1" applyAlignment="1">
      <alignment horizontal="left" vertical="center" wrapText="1"/>
    </xf>
  </cellXfs>
  <cellStyles count="9">
    <cellStyle name="桁区切り 2" xfId="8"/>
    <cellStyle name="標準" xfId="0" builtinId="0"/>
    <cellStyle name="標準 2" xfId="3"/>
    <cellStyle name="標準 2 2" xfId="5"/>
    <cellStyle name="標準 3" xfId="1"/>
    <cellStyle name="標準 4" xfId="4"/>
    <cellStyle name="標準 5" xfId="7"/>
    <cellStyle name="標準 9" xfId="6"/>
    <cellStyle name="標準_③-２加算様式（就労）" xfId="2"/>
  </cellStyles>
  <dxfs count="22">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9302</xdr:colOff>
      <xdr:row>27</xdr:row>
      <xdr:rowOff>11728</xdr:rowOff>
    </xdr:from>
    <xdr:to>
      <xdr:col>2</xdr:col>
      <xdr:colOff>256113</xdr:colOff>
      <xdr:row>27</xdr:row>
      <xdr:rowOff>211831</xdr:rowOff>
    </xdr:to>
    <xdr:sp macro="" textlink="" fLocksText="0">
      <xdr:nvSpPr>
        <xdr:cNvPr id="2" name="Rectangle 1"/>
        <xdr:cNvSpPr/>
      </xdr:nvSpPr>
      <xdr:spPr bwMode="auto">
        <a:xfrm>
          <a:off x="1144682" y="6770668"/>
          <a:ext cx="246811" cy="200103"/>
        </a:xfrm>
        <a:prstGeom prst="rect">
          <a:avLst/>
        </a:prstGeom>
        <a:solidFill>
          <a:srgbClr val="FFFFFF"/>
        </a:solidFill>
        <a:ln w="9525">
          <a:noFill/>
          <a:miter lim="800000"/>
        </a:ln>
      </xdr:spPr>
      <xdr:txBody>
        <a:bodyPr vertOverflow="clip" wrap="square" lIns="27432" tIns="18288" rIns="27432" bIns="18288" anchor="ctr" upright="1"/>
        <a:lstStyle/>
        <a:p>
          <a:pPr algn="ctr" rtl="0"/>
          <a:r>
            <a:rPr lang="ja-JP" altLang="en-US" sz="1000" b="0" i="0" u="none" baseline="0">
              <a:solidFill>
                <a:srgbClr val="000000"/>
              </a:solidFill>
              <a:latin typeface="ＭＳ Ｐゴシック"/>
              <a:ea typeface="ＭＳ Ｐゴシック"/>
            </a:rPr>
            <a:t>①</a:t>
          </a:r>
        </a:p>
      </xdr:txBody>
    </xdr:sp>
    <xdr:clientData/>
  </xdr:twoCellAnchor>
  <xdr:twoCellAnchor>
    <xdr:from>
      <xdr:col>3</xdr:col>
      <xdr:colOff>9302</xdr:colOff>
      <xdr:row>27</xdr:row>
      <xdr:rowOff>11728</xdr:rowOff>
    </xdr:from>
    <xdr:to>
      <xdr:col>3</xdr:col>
      <xdr:colOff>256113</xdr:colOff>
      <xdr:row>27</xdr:row>
      <xdr:rowOff>211831</xdr:rowOff>
    </xdr:to>
    <xdr:sp macro="" textlink="" fLocksText="0">
      <xdr:nvSpPr>
        <xdr:cNvPr id="3" name="Rectangle 2"/>
        <xdr:cNvSpPr/>
      </xdr:nvSpPr>
      <xdr:spPr bwMode="auto">
        <a:xfrm>
          <a:off x="2219102" y="6770668"/>
          <a:ext cx="246811" cy="200103"/>
        </a:xfrm>
        <a:prstGeom prst="rect">
          <a:avLst/>
        </a:prstGeom>
        <a:solidFill>
          <a:srgbClr val="FFFFFF"/>
        </a:solidFill>
        <a:ln w="9525">
          <a:noFill/>
          <a:miter lim="800000"/>
        </a:ln>
      </xdr:spPr>
      <xdr:txBody>
        <a:bodyPr vertOverflow="clip" wrap="square" lIns="27432" tIns="18288" rIns="27432" bIns="18288" anchor="ctr" upright="1"/>
        <a:lstStyle/>
        <a:p>
          <a:pPr algn="ctr" rtl="0"/>
          <a:r>
            <a:rPr lang="ja-JP" altLang="en-US" sz="1000" b="0" i="0" u="none" baseline="0">
              <a:solidFill>
                <a:srgbClr val="000000"/>
              </a:solidFill>
              <a:latin typeface="ＭＳ Ｐゴシック"/>
              <a:ea typeface="ＭＳ Ｐゴシック"/>
            </a:rPr>
            <a:t>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14</xdr:row>
      <xdr:rowOff>74340</xdr:rowOff>
    </xdr:from>
    <xdr:to>
      <xdr:col>4</xdr:col>
      <xdr:colOff>714142</xdr:colOff>
      <xdr:row>14</xdr:row>
      <xdr:rowOff>991195</xdr:rowOff>
    </xdr:to>
    <xdr:sp macro="" textlink="" fLocksText="0">
      <xdr:nvSpPr>
        <xdr:cNvPr id="2" name="大かっこ 1"/>
        <xdr:cNvSpPr/>
      </xdr:nvSpPr>
      <xdr:spPr>
        <a:xfrm>
          <a:off x="714375" y="2421300"/>
          <a:ext cx="2331487" cy="93895"/>
        </a:xfrm>
        <a:prstGeom prst="bracketPair">
          <a:avLst>
            <a:gd name="adj" fmla="val 10953"/>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ctr"/>
          <a:endParaRPr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Y36"/>
  <sheetViews>
    <sheetView showZeros="0" view="pageBreakPreview" zoomScaleNormal="55" zoomScaleSheetLayoutView="100" workbookViewId="0">
      <selection activeCell="A2" sqref="A2:AX2"/>
    </sheetView>
  </sheetViews>
  <sheetFormatPr defaultColWidth="8.09765625" defaultRowHeight="21" customHeight="1" x14ac:dyDescent="0.45"/>
  <cols>
    <col min="1" max="4" width="2.3984375" style="18" customWidth="1"/>
    <col min="5" max="44" width="2.3984375" style="16" customWidth="1"/>
    <col min="45" max="46" width="6" style="16" customWidth="1"/>
    <col min="47" max="47" width="7.796875" style="16" customWidth="1"/>
    <col min="48" max="49" width="11.59765625" style="16" customWidth="1"/>
    <col min="50" max="51" width="13" style="17" customWidth="1"/>
    <col min="52" max="64" width="2.3984375" style="16" customWidth="1"/>
    <col min="65" max="16384" width="8.09765625" style="16"/>
  </cols>
  <sheetData>
    <row r="1" spans="1:51" ht="21" customHeight="1" x14ac:dyDescent="0.45">
      <c r="A1" s="389" t="s">
        <v>72</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row>
    <row r="2" spans="1:51" ht="21" customHeight="1" x14ac:dyDescent="0.45">
      <c r="A2" s="390" t="s">
        <v>71</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82"/>
    </row>
    <row r="3" spans="1:51" ht="21" customHeight="1" thickBot="1" x14ac:dyDescent="0.5">
      <c r="A3" s="81"/>
      <c r="B3" s="81"/>
      <c r="C3" s="81"/>
      <c r="D3" s="81"/>
      <c r="E3" s="81"/>
    </row>
    <row r="4" spans="1:51" ht="21" customHeight="1" thickBot="1" x14ac:dyDescent="0.5">
      <c r="A4" s="391" t="s">
        <v>70</v>
      </c>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t="s">
        <v>69</v>
      </c>
      <c r="AE4" s="392"/>
      <c r="AF4" s="392"/>
      <c r="AG4" s="392"/>
      <c r="AH4" s="392"/>
      <c r="AI4" s="392"/>
      <c r="AJ4" s="392"/>
      <c r="AK4" s="392"/>
      <c r="AL4" s="376"/>
      <c r="AM4" s="377"/>
      <c r="AN4" s="377"/>
      <c r="AO4" s="377"/>
      <c r="AP4" s="377"/>
      <c r="AQ4" s="377"/>
      <c r="AR4" s="377"/>
      <c r="AS4" s="377"/>
      <c r="AT4" s="377"/>
      <c r="AU4" s="377"/>
      <c r="AV4" s="377"/>
      <c r="AW4" s="377"/>
      <c r="AX4" s="393"/>
      <c r="AY4" s="31"/>
    </row>
    <row r="5" spans="1:51" ht="21" customHeight="1" thickBot="1" x14ac:dyDescent="0.5">
      <c r="A5" s="380" t="s">
        <v>4</v>
      </c>
      <c r="B5" s="381"/>
      <c r="C5" s="381"/>
      <c r="D5" s="381"/>
      <c r="E5" s="381"/>
      <c r="F5" s="381"/>
      <c r="G5" s="381"/>
      <c r="H5" s="376"/>
      <c r="I5" s="377"/>
      <c r="J5" s="377"/>
      <c r="K5" s="377"/>
      <c r="L5" s="377"/>
      <c r="M5" s="377"/>
      <c r="N5" s="377"/>
      <c r="O5" s="377"/>
      <c r="P5" s="377"/>
      <c r="Q5" s="382" t="s">
        <v>68</v>
      </c>
      <c r="R5" s="383"/>
      <c r="S5" s="383"/>
      <c r="T5" s="383"/>
      <c r="U5" s="383"/>
      <c r="V5" s="383"/>
      <c r="W5" s="383"/>
      <c r="X5" s="384"/>
      <c r="Y5" s="376"/>
      <c r="Z5" s="377"/>
      <c r="AA5" s="377"/>
      <c r="AB5" s="377"/>
      <c r="AC5" s="377"/>
      <c r="AD5" s="377"/>
      <c r="AE5" s="377"/>
      <c r="AF5" s="377"/>
      <c r="AG5" s="377"/>
      <c r="AH5" s="385"/>
      <c r="AI5" s="376" t="s">
        <v>67</v>
      </c>
      <c r="AJ5" s="377"/>
      <c r="AK5" s="377"/>
      <c r="AL5" s="374"/>
      <c r="AM5" s="374"/>
      <c r="AN5" s="374"/>
      <c r="AO5" s="374"/>
      <c r="AP5" s="374"/>
      <c r="AQ5" s="386"/>
      <c r="AR5" s="373"/>
      <c r="AS5" s="374"/>
      <c r="AT5" s="374"/>
      <c r="AU5" s="374"/>
      <c r="AV5" s="374"/>
      <c r="AW5" s="374"/>
      <c r="AX5" s="375"/>
      <c r="AY5" s="31"/>
    </row>
    <row r="6" spans="1:51" ht="21" customHeight="1" thickBot="1" x14ac:dyDescent="0.5">
      <c r="A6" s="387" t="s">
        <v>66</v>
      </c>
      <c r="B6" s="388"/>
      <c r="C6" s="388"/>
      <c r="D6" s="388"/>
      <c r="E6" s="388"/>
      <c r="F6" s="388"/>
      <c r="G6" s="388"/>
      <c r="H6" s="388"/>
      <c r="I6" s="388"/>
      <c r="J6" s="388"/>
      <c r="K6" s="388"/>
      <c r="L6" s="388"/>
      <c r="M6" s="388"/>
      <c r="N6" s="388"/>
      <c r="O6" s="388"/>
      <c r="P6" s="388"/>
      <c r="Q6" s="388"/>
      <c r="R6" s="388"/>
      <c r="S6" s="388"/>
      <c r="T6" s="388"/>
      <c r="U6" s="388"/>
      <c r="V6" s="388"/>
      <c r="W6" s="388"/>
      <c r="X6" s="388"/>
      <c r="Y6" s="388"/>
      <c r="Z6" s="388"/>
      <c r="AA6" s="388"/>
      <c r="AB6" s="388"/>
      <c r="AC6" s="388"/>
      <c r="AD6" s="376" t="s">
        <v>65</v>
      </c>
      <c r="AE6" s="377"/>
      <c r="AF6" s="377"/>
      <c r="AG6" s="377"/>
      <c r="AH6" s="377"/>
      <c r="AI6" s="377"/>
      <c r="AJ6" s="377"/>
      <c r="AK6" s="385"/>
      <c r="AL6" s="376"/>
      <c r="AM6" s="377"/>
      <c r="AN6" s="377"/>
      <c r="AO6" s="377"/>
      <c r="AP6" s="377"/>
      <c r="AQ6" s="377"/>
      <c r="AR6" s="377"/>
      <c r="AS6" s="378"/>
      <c r="AT6" s="378"/>
      <c r="AU6" s="378"/>
      <c r="AV6" s="378"/>
      <c r="AW6" s="378"/>
      <c r="AX6" s="379"/>
      <c r="AY6" s="31"/>
    </row>
    <row r="7" spans="1:51" ht="24.9" customHeight="1" x14ac:dyDescent="0.45">
      <c r="A7" s="406" t="s">
        <v>64</v>
      </c>
      <c r="B7" s="407"/>
      <c r="C7" s="407"/>
      <c r="D7" s="407"/>
      <c r="E7" s="407"/>
      <c r="F7" s="407"/>
      <c r="G7" s="408" t="s">
        <v>63</v>
      </c>
      <c r="H7" s="408"/>
      <c r="I7" s="408"/>
      <c r="J7" s="408"/>
      <c r="K7" s="408"/>
      <c r="L7" s="407" t="s">
        <v>62</v>
      </c>
      <c r="M7" s="407"/>
      <c r="N7" s="407"/>
      <c r="O7" s="407"/>
      <c r="P7" s="407"/>
      <c r="Q7" s="406" t="s">
        <v>61</v>
      </c>
      <c r="R7" s="407"/>
      <c r="S7" s="407"/>
      <c r="T7" s="407"/>
      <c r="U7" s="407"/>
      <c r="V7" s="407"/>
      <c r="W7" s="410"/>
      <c r="X7" s="406" t="s">
        <v>60</v>
      </c>
      <c r="Y7" s="407"/>
      <c r="Z7" s="407"/>
      <c r="AA7" s="407"/>
      <c r="AB7" s="407"/>
      <c r="AC7" s="407"/>
      <c r="AD7" s="410"/>
      <c r="AE7" s="406" t="s">
        <v>59</v>
      </c>
      <c r="AF7" s="407"/>
      <c r="AG7" s="407"/>
      <c r="AH7" s="407"/>
      <c r="AI7" s="407"/>
      <c r="AJ7" s="407"/>
      <c r="AK7" s="410"/>
      <c r="AL7" s="397" t="s">
        <v>58</v>
      </c>
      <c r="AM7" s="398"/>
      <c r="AN7" s="398"/>
      <c r="AO7" s="398"/>
      <c r="AP7" s="398"/>
      <c r="AQ7" s="398"/>
      <c r="AR7" s="399"/>
      <c r="AS7" s="400" t="s">
        <v>57</v>
      </c>
      <c r="AT7" s="411" t="s">
        <v>56</v>
      </c>
      <c r="AU7" s="411" t="s">
        <v>55</v>
      </c>
      <c r="AV7" s="413" t="s">
        <v>54</v>
      </c>
      <c r="AW7" s="415" t="s">
        <v>53</v>
      </c>
      <c r="AX7" s="394" t="s">
        <v>52</v>
      </c>
      <c r="AY7" s="72"/>
    </row>
    <row r="8" spans="1:51" ht="24.9" customHeight="1" x14ac:dyDescent="0.45">
      <c r="A8" s="402"/>
      <c r="B8" s="403"/>
      <c r="C8" s="403"/>
      <c r="D8" s="403"/>
      <c r="E8" s="403"/>
      <c r="F8" s="403"/>
      <c r="G8" s="409"/>
      <c r="H8" s="409"/>
      <c r="I8" s="409"/>
      <c r="J8" s="409"/>
      <c r="K8" s="409"/>
      <c r="L8" s="403"/>
      <c r="M8" s="403"/>
      <c r="N8" s="403"/>
      <c r="O8" s="403"/>
      <c r="P8" s="403"/>
      <c r="Q8" s="79">
        <v>1</v>
      </c>
      <c r="R8" s="77">
        <v>2</v>
      </c>
      <c r="S8" s="77">
        <v>3</v>
      </c>
      <c r="T8" s="77">
        <v>4</v>
      </c>
      <c r="U8" s="77">
        <v>5</v>
      </c>
      <c r="V8" s="77">
        <v>6</v>
      </c>
      <c r="W8" s="76">
        <v>7</v>
      </c>
      <c r="X8" s="79">
        <v>8</v>
      </c>
      <c r="Y8" s="77">
        <v>9</v>
      </c>
      <c r="Z8" s="77">
        <v>10</v>
      </c>
      <c r="AA8" s="77">
        <v>11</v>
      </c>
      <c r="AB8" s="77">
        <v>12</v>
      </c>
      <c r="AC8" s="77">
        <v>13</v>
      </c>
      <c r="AD8" s="76">
        <v>14</v>
      </c>
      <c r="AE8" s="79">
        <v>15</v>
      </c>
      <c r="AF8" s="77">
        <v>16</v>
      </c>
      <c r="AG8" s="77">
        <v>17</v>
      </c>
      <c r="AH8" s="77">
        <v>18</v>
      </c>
      <c r="AI8" s="77">
        <v>19</v>
      </c>
      <c r="AJ8" s="77">
        <v>20</v>
      </c>
      <c r="AK8" s="76">
        <v>21</v>
      </c>
      <c r="AL8" s="78">
        <v>22</v>
      </c>
      <c r="AM8" s="77">
        <v>23</v>
      </c>
      <c r="AN8" s="77">
        <v>24</v>
      </c>
      <c r="AO8" s="77">
        <v>25</v>
      </c>
      <c r="AP8" s="77">
        <v>26</v>
      </c>
      <c r="AQ8" s="77">
        <v>27</v>
      </c>
      <c r="AR8" s="76">
        <v>28</v>
      </c>
      <c r="AS8" s="401"/>
      <c r="AT8" s="412"/>
      <c r="AU8" s="412"/>
      <c r="AV8" s="414"/>
      <c r="AW8" s="416"/>
      <c r="AX8" s="395"/>
      <c r="AY8" s="72"/>
    </row>
    <row r="9" spans="1:51" ht="24.9" customHeight="1" x14ac:dyDescent="0.45">
      <c r="A9" s="402"/>
      <c r="B9" s="403"/>
      <c r="C9" s="403"/>
      <c r="D9" s="403"/>
      <c r="E9" s="403"/>
      <c r="F9" s="403"/>
      <c r="G9" s="409"/>
      <c r="H9" s="409"/>
      <c r="I9" s="409"/>
      <c r="J9" s="409"/>
      <c r="K9" s="409"/>
      <c r="L9" s="403"/>
      <c r="M9" s="403"/>
      <c r="N9" s="403"/>
      <c r="O9" s="403"/>
      <c r="P9" s="403"/>
      <c r="Q9" s="80"/>
      <c r="R9" s="77"/>
      <c r="S9" s="77"/>
      <c r="T9" s="77"/>
      <c r="U9" s="77"/>
      <c r="V9" s="77"/>
      <c r="W9" s="76"/>
      <c r="X9" s="79"/>
      <c r="Y9" s="77"/>
      <c r="Z9" s="77"/>
      <c r="AA9" s="77"/>
      <c r="AB9" s="77"/>
      <c r="AC9" s="77"/>
      <c r="AD9" s="76"/>
      <c r="AE9" s="79"/>
      <c r="AF9" s="77"/>
      <c r="AG9" s="77"/>
      <c r="AH9" s="77"/>
      <c r="AI9" s="77"/>
      <c r="AJ9" s="77"/>
      <c r="AK9" s="76"/>
      <c r="AL9" s="78"/>
      <c r="AM9" s="77"/>
      <c r="AN9" s="77"/>
      <c r="AO9" s="77"/>
      <c r="AP9" s="77"/>
      <c r="AQ9" s="77"/>
      <c r="AR9" s="76"/>
      <c r="AS9" s="75" t="s">
        <v>51</v>
      </c>
      <c r="AT9" s="74" t="s">
        <v>50</v>
      </c>
      <c r="AU9" s="73" t="s">
        <v>49</v>
      </c>
      <c r="AV9" s="414"/>
      <c r="AW9" s="416"/>
      <c r="AX9" s="396"/>
      <c r="AY9" s="72"/>
    </row>
    <row r="10" spans="1:51" ht="21" customHeight="1" x14ac:dyDescent="0.45">
      <c r="A10" s="402"/>
      <c r="B10" s="403"/>
      <c r="C10" s="403"/>
      <c r="D10" s="403"/>
      <c r="E10" s="403"/>
      <c r="F10" s="403"/>
      <c r="G10" s="404"/>
      <c r="H10" s="404"/>
      <c r="I10" s="404"/>
      <c r="J10" s="404"/>
      <c r="K10" s="404"/>
      <c r="L10" s="417"/>
      <c r="M10" s="418"/>
      <c r="N10" s="418"/>
      <c r="O10" s="418"/>
      <c r="P10" s="418"/>
      <c r="Q10" s="65"/>
      <c r="R10" s="71"/>
      <c r="S10" s="71"/>
      <c r="T10" s="71"/>
      <c r="U10" s="71"/>
      <c r="V10" s="63"/>
      <c r="W10" s="62"/>
      <c r="X10" s="65"/>
      <c r="Y10" s="71"/>
      <c r="Z10" s="71"/>
      <c r="AA10" s="71"/>
      <c r="AB10" s="71"/>
      <c r="AC10" s="63"/>
      <c r="AD10" s="62"/>
      <c r="AE10" s="65"/>
      <c r="AF10" s="71"/>
      <c r="AG10" s="71"/>
      <c r="AH10" s="71"/>
      <c r="AI10" s="71"/>
      <c r="AJ10" s="63"/>
      <c r="AK10" s="62"/>
      <c r="AL10" s="65"/>
      <c r="AM10" s="71"/>
      <c r="AN10" s="71"/>
      <c r="AO10" s="71"/>
      <c r="AP10" s="71"/>
      <c r="AQ10" s="63"/>
      <c r="AR10" s="62"/>
      <c r="AS10" s="70">
        <f t="shared" ref="AS10:AS19" si="0">SUM(Q10:AR10)</f>
        <v>0</v>
      </c>
      <c r="AT10" s="69">
        <f t="shared" ref="AT10:AT20" si="1">ROUNDDOWN(AS10/4,1)</f>
        <v>0</v>
      </c>
      <c r="AU10" s="69" t="str">
        <f t="shared" ref="AU10:AU20" si="2">IF($Q$23="","",ROUNDDOWN(AT10/$Q$23,1))</f>
        <v/>
      </c>
      <c r="AV10" s="68"/>
      <c r="AW10" s="67" t="s">
        <v>48</v>
      </c>
      <c r="AX10" s="66"/>
      <c r="AY10" s="55"/>
    </row>
    <row r="11" spans="1:51" ht="21" customHeight="1" x14ac:dyDescent="0.45">
      <c r="A11" s="402"/>
      <c r="B11" s="403"/>
      <c r="C11" s="403"/>
      <c r="D11" s="403"/>
      <c r="E11" s="403"/>
      <c r="F11" s="403"/>
      <c r="G11" s="404"/>
      <c r="H11" s="404"/>
      <c r="I11" s="404"/>
      <c r="J11" s="404"/>
      <c r="K11" s="404"/>
      <c r="L11" s="405"/>
      <c r="M11" s="405"/>
      <c r="N11" s="405"/>
      <c r="O11" s="405"/>
      <c r="P11" s="405"/>
      <c r="Q11" s="65"/>
      <c r="R11" s="71"/>
      <c r="S11" s="71"/>
      <c r="T11" s="71"/>
      <c r="U11" s="71"/>
      <c r="V11" s="63"/>
      <c r="W11" s="62"/>
      <c r="X11" s="65"/>
      <c r="Y11" s="63"/>
      <c r="Z11" s="63"/>
      <c r="AA11" s="63"/>
      <c r="AB11" s="63"/>
      <c r="AC11" s="63"/>
      <c r="AD11" s="62"/>
      <c r="AE11" s="65"/>
      <c r="AF11" s="63"/>
      <c r="AG11" s="63"/>
      <c r="AH11" s="63"/>
      <c r="AI11" s="63"/>
      <c r="AJ11" s="63"/>
      <c r="AK11" s="62"/>
      <c r="AL11" s="64"/>
      <c r="AM11" s="63"/>
      <c r="AN11" s="63"/>
      <c r="AO11" s="63"/>
      <c r="AP11" s="63"/>
      <c r="AQ11" s="63"/>
      <c r="AR11" s="62"/>
      <c r="AS11" s="70">
        <f t="shared" si="0"/>
        <v>0</v>
      </c>
      <c r="AT11" s="69">
        <f t="shared" si="1"/>
        <v>0</v>
      </c>
      <c r="AU11" s="69" t="str">
        <f t="shared" si="2"/>
        <v/>
      </c>
      <c r="AV11" s="68"/>
      <c r="AW11" s="67" t="s">
        <v>48</v>
      </c>
      <c r="AX11" s="66"/>
      <c r="AY11" s="55"/>
    </row>
    <row r="12" spans="1:51" ht="21" customHeight="1" x14ac:dyDescent="0.45">
      <c r="A12" s="402"/>
      <c r="B12" s="403"/>
      <c r="C12" s="403"/>
      <c r="D12" s="403"/>
      <c r="E12" s="403"/>
      <c r="F12" s="403"/>
      <c r="G12" s="404"/>
      <c r="H12" s="404"/>
      <c r="I12" s="404"/>
      <c r="J12" s="404"/>
      <c r="K12" s="404"/>
      <c r="L12" s="405"/>
      <c r="M12" s="405"/>
      <c r="N12" s="405"/>
      <c r="O12" s="405"/>
      <c r="P12" s="405"/>
      <c r="Q12" s="65"/>
      <c r="R12" s="71"/>
      <c r="S12" s="71"/>
      <c r="T12" s="71"/>
      <c r="U12" s="71"/>
      <c r="V12" s="63"/>
      <c r="W12" s="62"/>
      <c r="X12" s="65"/>
      <c r="Y12" s="63"/>
      <c r="Z12" s="63"/>
      <c r="AA12" s="63"/>
      <c r="AB12" s="63"/>
      <c r="AC12" s="63"/>
      <c r="AD12" s="62"/>
      <c r="AE12" s="65"/>
      <c r="AF12" s="63"/>
      <c r="AG12" s="63"/>
      <c r="AH12" s="63"/>
      <c r="AI12" s="63"/>
      <c r="AJ12" s="63"/>
      <c r="AK12" s="62"/>
      <c r="AL12" s="64"/>
      <c r="AM12" s="63"/>
      <c r="AN12" s="63"/>
      <c r="AO12" s="63"/>
      <c r="AP12" s="63"/>
      <c r="AQ12" s="63"/>
      <c r="AR12" s="62"/>
      <c r="AS12" s="70">
        <f t="shared" si="0"/>
        <v>0</v>
      </c>
      <c r="AT12" s="69">
        <f t="shared" si="1"/>
        <v>0</v>
      </c>
      <c r="AU12" s="69" t="str">
        <f t="shared" si="2"/>
        <v/>
      </c>
      <c r="AV12" s="68"/>
      <c r="AW12" s="67" t="s">
        <v>48</v>
      </c>
      <c r="AX12" s="66"/>
      <c r="AY12" s="55"/>
    </row>
    <row r="13" spans="1:51" ht="21" customHeight="1" x14ac:dyDescent="0.45">
      <c r="A13" s="402"/>
      <c r="B13" s="403"/>
      <c r="C13" s="403"/>
      <c r="D13" s="403"/>
      <c r="E13" s="403"/>
      <c r="F13" s="403"/>
      <c r="G13" s="404"/>
      <c r="H13" s="404"/>
      <c r="I13" s="404"/>
      <c r="J13" s="404"/>
      <c r="K13" s="404"/>
      <c r="L13" s="405"/>
      <c r="M13" s="405"/>
      <c r="N13" s="405"/>
      <c r="O13" s="405"/>
      <c r="P13" s="405"/>
      <c r="Q13" s="65"/>
      <c r="R13" s="71"/>
      <c r="S13" s="71"/>
      <c r="T13" s="71"/>
      <c r="U13" s="71"/>
      <c r="V13" s="63"/>
      <c r="W13" s="62"/>
      <c r="X13" s="65"/>
      <c r="Y13" s="63"/>
      <c r="Z13" s="63"/>
      <c r="AA13" s="63"/>
      <c r="AB13" s="63"/>
      <c r="AC13" s="63"/>
      <c r="AD13" s="62"/>
      <c r="AE13" s="65"/>
      <c r="AF13" s="63"/>
      <c r="AG13" s="63"/>
      <c r="AH13" s="63"/>
      <c r="AI13" s="63"/>
      <c r="AJ13" s="63"/>
      <c r="AK13" s="62"/>
      <c r="AL13" s="64"/>
      <c r="AM13" s="63"/>
      <c r="AN13" s="63"/>
      <c r="AO13" s="63"/>
      <c r="AP13" s="63"/>
      <c r="AQ13" s="63"/>
      <c r="AR13" s="62"/>
      <c r="AS13" s="70">
        <f t="shared" si="0"/>
        <v>0</v>
      </c>
      <c r="AT13" s="69">
        <f t="shared" si="1"/>
        <v>0</v>
      </c>
      <c r="AU13" s="69" t="str">
        <f t="shared" si="2"/>
        <v/>
      </c>
      <c r="AV13" s="68"/>
      <c r="AW13" s="67" t="s">
        <v>48</v>
      </c>
      <c r="AX13" s="66"/>
      <c r="AY13" s="55"/>
    </row>
    <row r="14" spans="1:51" ht="21" customHeight="1" x14ac:dyDescent="0.45">
      <c r="A14" s="402"/>
      <c r="B14" s="403"/>
      <c r="C14" s="403"/>
      <c r="D14" s="403"/>
      <c r="E14" s="403"/>
      <c r="F14" s="403"/>
      <c r="G14" s="404"/>
      <c r="H14" s="404"/>
      <c r="I14" s="404"/>
      <c r="J14" s="404"/>
      <c r="K14" s="404"/>
      <c r="L14" s="405"/>
      <c r="M14" s="405"/>
      <c r="N14" s="405"/>
      <c r="O14" s="405"/>
      <c r="P14" s="405"/>
      <c r="Q14" s="65"/>
      <c r="R14" s="63"/>
      <c r="S14" s="63"/>
      <c r="T14" s="63"/>
      <c r="U14" s="63"/>
      <c r="V14" s="63"/>
      <c r="W14" s="62"/>
      <c r="X14" s="65"/>
      <c r="Y14" s="63"/>
      <c r="Z14" s="63"/>
      <c r="AA14" s="63"/>
      <c r="AB14" s="63"/>
      <c r="AC14" s="63"/>
      <c r="AD14" s="62"/>
      <c r="AE14" s="65"/>
      <c r="AF14" s="63"/>
      <c r="AG14" s="63"/>
      <c r="AH14" s="63"/>
      <c r="AI14" s="63"/>
      <c r="AJ14" s="63"/>
      <c r="AK14" s="62"/>
      <c r="AL14" s="64"/>
      <c r="AM14" s="63"/>
      <c r="AN14" s="63"/>
      <c r="AO14" s="63"/>
      <c r="AP14" s="63"/>
      <c r="AQ14" s="63"/>
      <c r="AR14" s="62"/>
      <c r="AS14" s="70">
        <f t="shared" si="0"/>
        <v>0</v>
      </c>
      <c r="AT14" s="69">
        <f t="shared" si="1"/>
        <v>0</v>
      </c>
      <c r="AU14" s="69" t="str">
        <f t="shared" si="2"/>
        <v/>
      </c>
      <c r="AV14" s="68"/>
      <c r="AW14" s="67" t="s">
        <v>48</v>
      </c>
      <c r="AX14" s="66"/>
      <c r="AY14" s="55"/>
    </row>
    <row r="15" spans="1:51" ht="21" customHeight="1" x14ac:dyDescent="0.45">
      <c r="A15" s="402"/>
      <c r="B15" s="403"/>
      <c r="C15" s="403"/>
      <c r="D15" s="403"/>
      <c r="E15" s="403"/>
      <c r="F15" s="403"/>
      <c r="G15" s="404"/>
      <c r="H15" s="404"/>
      <c r="I15" s="404"/>
      <c r="J15" s="404"/>
      <c r="K15" s="404"/>
      <c r="L15" s="405"/>
      <c r="M15" s="405"/>
      <c r="N15" s="405"/>
      <c r="O15" s="405"/>
      <c r="P15" s="405"/>
      <c r="Q15" s="65"/>
      <c r="R15" s="63"/>
      <c r="S15" s="63"/>
      <c r="T15" s="63"/>
      <c r="U15" s="63"/>
      <c r="V15" s="63"/>
      <c r="W15" s="62"/>
      <c r="X15" s="65"/>
      <c r="Y15" s="63"/>
      <c r="Z15" s="63"/>
      <c r="AA15" s="63"/>
      <c r="AB15" s="63"/>
      <c r="AC15" s="63"/>
      <c r="AD15" s="62"/>
      <c r="AE15" s="65"/>
      <c r="AF15" s="63"/>
      <c r="AG15" s="63"/>
      <c r="AH15" s="63"/>
      <c r="AI15" s="63"/>
      <c r="AJ15" s="63"/>
      <c r="AK15" s="62"/>
      <c r="AL15" s="64"/>
      <c r="AM15" s="63"/>
      <c r="AN15" s="63"/>
      <c r="AO15" s="63"/>
      <c r="AP15" s="63"/>
      <c r="AQ15" s="63"/>
      <c r="AR15" s="62"/>
      <c r="AS15" s="70">
        <f t="shared" si="0"/>
        <v>0</v>
      </c>
      <c r="AT15" s="69">
        <f t="shared" si="1"/>
        <v>0</v>
      </c>
      <c r="AU15" s="69" t="str">
        <f t="shared" si="2"/>
        <v/>
      </c>
      <c r="AV15" s="68"/>
      <c r="AW15" s="67" t="s">
        <v>48</v>
      </c>
      <c r="AX15" s="66"/>
      <c r="AY15" s="55"/>
    </row>
    <row r="16" spans="1:51" ht="21" customHeight="1" x14ac:dyDescent="0.45">
      <c r="A16" s="402"/>
      <c r="B16" s="403"/>
      <c r="C16" s="403"/>
      <c r="D16" s="403"/>
      <c r="E16" s="403"/>
      <c r="F16" s="403"/>
      <c r="G16" s="403"/>
      <c r="H16" s="403"/>
      <c r="I16" s="403"/>
      <c r="J16" s="403"/>
      <c r="K16" s="403"/>
      <c r="L16" s="405"/>
      <c r="M16" s="405"/>
      <c r="N16" s="405"/>
      <c r="O16" s="405"/>
      <c r="P16" s="405"/>
      <c r="Q16" s="65"/>
      <c r="R16" s="63"/>
      <c r="S16" s="63"/>
      <c r="T16" s="63"/>
      <c r="U16" s="63"/>
      <c r="V16" s="63"/>
      <c r="W16" s="62"/>
      <c r="X16" s="65"/>
      <c r="Y16" s="63"/>
      <c r="Z16" s="63"/>
      <c r="AA16" s="63"/>
      <c r="AB16" s="63"/>
      <c r="AC16" s="63"/>
      <c r="AD16" s="62"/>
      <c r="AE16" s="65"/>
      <c r="AF16" s="63"/>
      <c r="AG16" s="63"/>
      <c r="AH16" s="63"/>
      <c r="AI16" s="63"/>
      <c r="AJ16" s="63"/>
      <c r="AK16" s="62"/>
      <c r="AL16" s="64"/>
      <c r="AM16" s="63"/>
      <c r="AN16" s="63"/>
      <c r="AO16" s="63"/>
      <c r="AP16" s="63"/>
      <c r="AQ16" s="63"/>
      <c r="AR16" s="62"/>
      <c r="AS16" s="70">
        <f t="shared" si="0"/>
        <v>0</v>
      </c>
      <c r="AT16" s="69">
        <f t="shared" si="1"/>
        <v>0</v>
      </c>
      <c r="AU16" s="69" t="str">
        <f t="shared" si="2"/>
        <v/>
      </c>
      <c r="AV16" s="68"/>
      <c r="AW16" s="67" t="s">
        <v>48</v>
      </c>
      <c r="AX16" s="66"/>
      <c r="AY16" s="55"/>
    </row>
    <row r="17" spans="1:51" ht="21" customHeight="1" x14ac:dyDescent="0.45">
      <c r="A17" s="402"/>
      <c r="B17" s="403"/>
      <c r="C17" s="403"/>
      <c r="D17" s="403"/>
      <c r="E17" s="403"/>
      <c r="F17" s="403"/>
      <c r="G17" s="403"/>
      <c r="H17" s="403"/>
      <c r="I17" s="403"/>
      <c r="J17" s="403"/>
      <c r="K17" s="403"/>
      <c r="L17" s="405"/>
      <c r="M17" s="405"/>
      <c r="N17" s="405"/>
      <c r="O17" s="405"/>
      <c r="P17" s="405"/>
      <c r="Q17" s="65"/>
      <c r="R17" s="63"/>
      <c r="S17" s="63"/>
      <c r="T17" s="63"/>
      <c r="U17" s="63"/>
      <c r="V17" s="63"/>
      <c r="W17" s="62"/>
      <c r="X17" s="65"/>
      <c r="Y17" s="63"/>
      <c r="Z17" s="63"/>
      <c r="AA17" s="63"/>
      <c r="AB17" s="63"/>
      <c r="AC17" s="63"/>
      <c r="AD17" s="62"/>
      <c r="AE17" s="65"/>
      <c r="AF17" s="63"/>
      <c r="AG17" s="63"/>
      <c r="AH17" s="63"/>
      <c r="AI17" s="63"/>
      <c r="AJ17" s="63"/>
      <c r="AK17" s="62"/>
      <c r="AL17" s="64"/>
      <c r="AM17" s="63"/>
      <c r="AN17" s="63"/>
      <c r="AO17" s="63"/>
      <c r="AP17" s="63"/>
      <c r="AQ17" s="63"/>
      <c r="AR17" s="62"/>
      <c r="AS17" s="70">
        <f t="shared" si="0"/>
        <v>0</v>
      </c>
      <c r="AT17" s="69">
        <f t="shared" si="1"/>
        <v>0</v>
      </c>
      <c r="AU17" s="69" t="str">
        <f t="shared" si="2"/>
        <v/>
      </c>
      <c r="AV17" s="68"/>
      <c r="AW17" s="67" t="s">
        <v>48</v>
      </c>
      <c r="AX17" s="66"/>
      <c r="AY17" s="55"/>
    </row>
    <row r="18" spans="1:51" ht="21" customHeight="1" x14ac:dyDescent="0.45">
      <c r="A18" s="402"/>
      <c r="B18" s="403"/>
      <c r="C18" s="403"/>
      <c r="D18" s="403"/>
      <c r="E18" s="403"/>
      <c r="F18" s="403"/>
      <c r="G18" s="404"/>
      <c r="H18" s="404"/>
      <c r="I18" s="404"/>
      <c r="J18" s="404"/>
      <c r="K18" s="404"/>
      <c r="L18" s="405"/>
      <c r="M18" s="405"/>
      <c r="N18" s="405"/>
      <c r="O18" s="405"/>
      <c r="P18" s="405"/>
      <c r="Q18" s="65"/>
      <c r="R18" s="71"/>
      <c r="S18" s="71"/>
      <c r="T18" s="71"/>
      <c r="U18" s="71"/>
      <c r="V18" s="63"/>
      <c r="W18" s="62"/>
      <c r="X18" s="65"/>
      <c r="Y18" s="63"/>
      <c r="Z18" s="63"/>
      <c r="AA18" s="63"/>
      <c r="AB18" s="63"/>
      <c r="AC18" s="63"/>
      <c r="AD18" s="62"/>
      <c r="AE18" s="65"/>
      <c r="AF18" s="63"/>
      <c r="AG18" s="63"/>
      <c r="AH18" s="63"/>
      <c r="AI18" s="63"/>
      <c r="AJ18" s="63"/>
      <c r="AK18" s="62"/>
      <c r="AL18" s="64"/>
      <c r="AM18" s="63"/>
      <c r="AN18" s="63"/>
      <c r="AO18" s="63"/>
      <c r="AP18" s="63"/>
      <c r="AQ18" s="63"/>
      <c r="AR18" s="62"/>
      <c r="AS18" s="70">
        <f t="shared" si="0"/>
        <v>0</v>
      </c>
      <c r="AT18" s="69">
        <f t="shared" si="1"/>
        <v>0</v>
      </c>
      <c r="AU18" s="69" t="str">
        <f t="shared" si="2"/>
        <v/>
      </c>
      <c r="AV18" s="68"/>
      <c r="AW18" s="67" t="s">
        <v>48</v>
      </c>
      <c r="AX18" s="66"/>
      <c r="AY18" s="55"/>
    </row>
    <row r="19" spans="1:51" ht="21" customHeight="1" thickBot="1" x14ac:dyDescent="0.5">
      <c r="A19" s="402"/>
      <c r="B19" s="403"/>
      <c r="C19" s="403"/>
      <c r="D19" s="403"/>
      <c r="E19" s="403"/>
      <c r="F19" s="403"/>
      <c r="G19" s="403"/>
      <c r="H19" s="403"/>
      <c r="I19" s="403"/>
      <c r="J19" s="403"/>
      <c r="K19" s="403"/>
      <c r="L19" s="405"/>
      <c r="M19" s="405"/>
      <c r="N19" s="405"/>
      <c r="O19" s="405"/>
      <c r="P19" s="405"/>
      <c r="Q19" s="65"/>
      <c r="R19" s="63"/>
      <c r="S19" s="63"/>
      <c r="T19" s="63"/>
      <c r="U19" s="63"/>
      <c r="V19" s="63"/>
      <c r="W19" s="62"/>
      <c r="X19" s="65"/>
      <c r="Y19" s="63"/>
      <c r="Z19" s="63"/>
      <c r="AA19" s="63"/>
      <c r="AB19" s="63"/>
      <c r="AC19" s="63"/>
      <c r="AD19" s="62"/>
      <c r="AE19" s="65"/>
      <c r="AF19" s="63"/>
      <c r="AG19" s="63"/>
      <c r="AH19" s="63"/>
      <c r="AI19" s="63"/>
      <c r="AJ19" s="63"/>
      <c r="AK19" s="62"/>
      <c r="AL19" s="64"/>
      <c r="AM19" s="63"/>
      <c r="AN19" s="63"/>
      <c r="AO19" s="63"/>
      <c r="AP19" s="63"/>
      <c r="AQ19" s="63"/>
      <c r="AR19" s="62"/>
      <c r="AS19" s="61">
        <f t="shared" si="0"/>
        <v>0</v>
      </c>
      <c r="AT19" s="60">
        <f t="shared" si="1"/>
        <v>0</v>
      </c>
      <c r="AU19" s="59" t="str">
        <f t="shared" si="2"/>
        <v/>
      </c>
      <c r="AV19" s="58"/>
      <c r="AW19" s="57" t="s">
        <v>48</v>
      </c>
      <c r="AX19" s="56"/>
      <c r="AY19" s="55"/>
    </row>
    <row r="20" spans="1:51" ht="21" customHeight="1" thickBot="1" x14ac:dyDescent="0.5">
      <c r="A20" s="420" t="s">
        <v>24</v>
      </c>
      <c r="B20" s="377"/>
      <c r="C20" s="377"/>
      <c r="D20" s="377"/>
      <c r="E20" s="377"/>
      <c r="F20" s="377"/>
      <c r="G20" s="377"/>
      <c r="H20" s="377"/>
      <c r="I20" s="377"/>
      <c r="J20" s="377"/>
      <c r="K20" s="377"/>
      <c r="L20" s="377"/>
      <c r="M20" s="377"/>
      <c r="N20" s="377"/>
      <c r="O20" s="377"/>
      <c r="P20" s="377"/>
      <c r="Q20" s="54">
        <f t="shared" ref="Q20:AS20" si="3">SUM(Q10:Q19)</f>
        <v>0</v>
      </c>
      <c r="R20" s="52">
        <f t="shared" si="3"/>
        <v>0</v>
      </c>
      <c r="S20" s="52">
        <f t="shared" si="3"/>
        <v>0</v>
      </c>
      <c r="T20" s="52">
        <f t="shared" si="3"/>
        <v>0</v>
      </c>
      <c r="U20" s="52">
        <f t="shared" si="3"/>
        <v>0</v>
      </c>
      <c r="V20" s="52">
        <f t="shared" si="3"/>
        <v>0</v>
      </c>
      <c r="W20" s="51">
        <f t="shared" si="3"/>
        <v>0</v>
      </c>
      <c r="X20" s="53">
        <f t="shared" si="3"/>
        <v>0</v>
      </c>
      <c r="Y20" s="52">
        <f t="shared" si="3"/>
        <v>0</v>
      </c>
      <c r="Z20" s="52">
        <f t="shared" si="3"/>
        <v>0</v>
      </c>
      <c r="AA20" s="52">
        <f t="shared" si="3"/>
        <v>0</v>
      </c>
      <c r="AB20" s="52">
        <f t="shared" si="3"/>
        <v>0</v>
      </c>
      <c r="AC20" s="52">
        <f t="shared" si="3"/>
        <v>0</v>
      </c>
      <c r="AD20" s="51">
        <f t="shared" si="3"/>
        <v>0</v>
      </c>
      <c r="AE20" s="53">
        <f t="shared" si="3"/>
        <v>0</v>
      </c>
      <c r="AF20" s="52">
        <f t="shared" si="3"/>
        <v>0</v>
      </c>
      <c r="AG20" s="52">
        <f t="shared" si="3"/>
        <v>0</v>
      </c>
      <c r="AH20" s="52">
        <f t="shared" si="3"/>
        <v>0</v>
      </c>
      <c r="AI20" s="52">
        <f t="shared" si="3"/>
        <v>0</v>
      </c>
      <c r="AJ20" s="52">
        <f t="shared" si="3"/>
        <v>0</v>
      </c>
      <c r="AK20" s="51">
        <f t="shared" si="3"/>
        <v>0</v>
      </c>
      <c r="AL20" s="53">
        <f t="shared" si="3"/>
        <v>0</v>
      </c>
      <c r="AM20" s="52">
        <f t="shared" si="3"/>
        <v>0</v>
      </c>
      <c r="AN20" s="52">
        <f t="shared" si="3"/>
        <v>0</v>
      </c>
      <c r="AO20" s="52">
        <f t="shared" si="3"/>
        <v>0</v>
      </c>
      <c r="AP20" s="52">
        <f t="shared" si="3"/>
        <v>0</v>
      </c>
      <c r="AQ20" s="52">
        <f t="shared" si="3"/>
        <v>0</v>
      </c>
      <c r="AR20" s="51">
        <f t="shared" si="3"/>
        <v>0</v>
      </c>
      <c r="AS20" s="50">
        <f t="shared" si="3"/>
        <v>0</v>
      </c>
      <c r="AT20" s="49">
        <f t="shared" si="1"/>
        <v>0</v>
      </c>
      <c r="AU20" s="48" t="str">
        <f t="shared" si="2"/>
        <v/>
      </c>
      <c r="AV20" s="47"/>
      <c r="AW20" s="46"/>
      <c r="AX20" s="45"/>
      <c r="AY20" s="29"/>
    </row>
    <row r="21" spans="1:51" ht="21" customHeight="1" thickBot="1" x14ac:dyDescent="0.5">
      <c r="A21" s="421" t="s">
        <v>47</v>
      </c>
      <c r="B21" s="422"/>
      <c r="C21" s="422"/>
      <c r="D21" s="422"/>
      <c r="E21" s="422"/>
      <c r="F21" s="422"/>
      <c r="G21" s="422"/>
      <c r="H21" s="422"/>
      <c r="I21" s="422"/>
      <c r="J21" s="422"/>
      <c r="K21" s="422"/>
      <c r="L21" s="422"/>
      <c r="M21" s="422"/>
      <c r="N21" s="422"/>
      <c r="O21" s="422"/>
      <c r="P21" s="422"/>
      <c r="Q21" s="43"/>
      <c r="R21" s="42"/>
      <c r="S21" s="42"/>
      <c r="T21" s="42"/>
      <c r="U21" s="42"/>
      <c r="V21" s="42"/>
      <c r="W21" s="44"/>
      <c r="X21" s="43"/>
      <c r="Y21" s="42"/>
      <c r="Z21" s="42"/>
      <c r="AA21" s="42"/>
      <c r="AB21" s="42"/>
      <c r="AC21" s="42"/>
      <c r="AD21" s="41"/>
      <c r="AE21" s="43"/>
      <c r="AF21" s="42"/>
      <c r="AG21" s="42"/>
      <c r="AH21" s="42"/>
      <c r="AI21" s="42"/>
      <c r="AJ21" s="42"/>
      <c r="AK21" s="41"/>
      <c r="AL21" s="43"/>
      <c r="AM21" s="42"/>
      <c r="AN21" s="42"/>
      <c r="AO21" s="42"/>
      <c r="AP21" s="42"/>
      <c r="AQ21" s="42"/>
      <c r="AR21" s="41"/>
      <c r="AS21" s="40">
        <f>SUM(Q21:AR21)</f>
        <v>0</v>
      </c>
      <c r="AT21" s="39"/>
      <c r="AU21" s="39"/>
      <c r="AV21" s="38"/>
      <c r="AW21" s="37"/>
      <c r="AX21" s="36"/>
      <c r="AY21" s="29"/>
    </row>
    <row r="22" spans="1:51" ht="8.25" customHeight="1" thickBot="1" x14ac:dyDescent="0.5">
      <c r="A22" s="32"/>
      <c r="B22" s="32"/>
      <c r="C22" s="32"/>
      <c r="D22" s="32"/>
      <c r="E22" s="32"/>
      <c r="F22" s="32"/>
      <c r="G22" s="32"/>
      <c r="H22" s="32"/>
      <c r="I22" s="32"/>
      <c r="J22" s="32"/>
      <c r="K22" s="32"/>
      <c r="L22" s="32"/>
      <c r="M22" s="32"/>
      <c r="N22" s="32"/>
      <c r="O22" s="32"/>
      <c r="P22" s="32"/>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1"/>
      <c r="AT22" s="31"/>
      <c r="AU22" s="31"/>
      <c r="AV22" s="35"/>
      <c r="AW22" s="35"/>
      <c r="AX22" s="29"/>
      <c r="AY22" s="29"/>
    </row>
    <row r="23" spans="1:51" ht="21" customHeight="1" thickBot="1" x14ac:dyDescent="0.5">
      <c r="A23" s="421" t="s">
        <v>46</v>
      </c>
      <c r="B23" s="422"/>
      <c r="C23" s="422"/>
      <c r="D23" s="422"/>
      <c r="E23" s="422"/>
      <c r="F23" s="422"/>
      <c r="G23" s="422"/>
      <c r="H23" s="422"/>
      <c r="I23" s="422"/>
      <c r="J23" s="422"/>
      <c r="K23" s="422"/>
      <c r="L23" s="422"/>
      <c r="M23" s="422"/>
      <c r="N23" s="422"/>
      <c r="O23" s="422"/>
      <c r="P23" s="422"/>
      <c r="Q23" s="381"/>
      <c r="R23" s="381"/>
      <c r="S23" s="423"/>
      <c r="T23" s="30"/>
      <c r="U23" s="30"/>
      <c r="V23" s="30"/>
      <c r="W23" s="30"/>
      <c r="X23" s="421" t="s">
        <v>45</v>
      </c>
      <c r="Y23" s="422"/>
      <c r="Z23" s="422"/>
      <c r="AA23" s="422"/>
      <c r="AB23" s="422"/>
      <c r="AC23" s="422"/>
      <c r="AD23" s="422"/>
      <c r="AE23" s="422"/>
      <c r="AF23" s="422"/>
      <c r="AG23" s="422"/>
      <c r="AH23" s="422"/>
      <c r="AI23" s="422"/>
      <c r="AJ23" s="422"/>
      <c r="AK23" s="422"/>
      <c r="AL23" s="422"/>
      <c r="AM23" s="422"/>
      <c r="AN23" s="376"/>
      <c r="AO23" s="377"/>
      <c r="AP23" s="377"/>
      <c r="AQ23" s="34" t="s">
        <v>44</v>
      </c>
      <c r="AR23" s="30"/>
      <c r="AS23" s="425" t="s">
        <v>43</v>
      </c>
      <c r="AT23" s="426"/>
      <c r="AU23" s="426"/>
      <c r="AV23" s="426"/>
      <c r="AW23" s="426"/>
      <c r="AX23" s="426"/>
      <c r="AY23" s="29"/>
    </row>
    <row r="24" spans="1:51" ht="10.5" customHeight="1" x14ac:dyDescent="0.45">
      <c r="A24" s="32"/>
      <c r="B24" s="32"/>
      <c r="C24" s="32"/>
      <c r="D24" s="32"/>
      <c r="E24" s="32"/>
      <c r="F24" s="32"/>
      <c r="G24" s="32"/>
      <c r="H24" s="32"/>
      <c r="I24" s="32"/>
      <c r="J24" s="32"/>
      <c r="K24" s="32"/>
      <c r="L24" s="32"/>
      <c r="M24" s="32"/>
      <c r="N24" s="32"/>
      <c r="O24" s="32"/>
      <c r="P24" s="32"/>
      <c r="Q24" s="31"/>
      <c r="R24" s="31"/>
      <c r="S24" s="31"/>
      <c r="T24" s="30"/>
      <c r="U24" s="30"/>
      <c r="V24" s="30"/>
      <c r="W24" s="30"/>
      <c r="X24" s="32"/>
      <c r="Y24" s="32"/>
      <c r="Z24" s="32"/>
      <c r="AA24" s="32"/>
      <c r="AB24" s="32"/>
      <c r="AC24" s="32"/>
      <c r="AD24" s="32"/>
      <c r="AE24" s="32"/>
      <c r="AF24" s="32"/>
      <c r="AG24" s="32"/>
      <c r="AH24" s="32"/>
      <c r="AI24" s="32"/>
      <c r="AJ24" s="32"/>
      <c r="AK24" s="32"/>
      <c r="AL24" s="32"/>
      <c r="AM24" s="32"/>
      <c r="AN24" s="31"/>
      <c r="AO24" s="31"/>
      <c r="AP24" s="31"/>
      <c r="AQ24" s="33"/>
      <c r="AR24" s="30"/>
      <c r="AS24" s="425"/>
      <c r="AT24" s="426"/>
      <c r="AU24" s="426"/>
      <c r="AV24" s="426"/>
      <c r="AW24" s="426"/>
      <c r="AX24" s="426"/>
      <c r="AY24" s="29"/>
    </row>
    <row r="25" spans="1:51" ht="9" customHeight="1" x14ac:dyDescent="0.45">
      <c r="A25" s="32"/>
      <c r="B25" s="32"/>
      <c r="C25" s="32"/>
      <c r="D25" s="32"/>
      <c r="E25" s="32"/>
      <c r="F25" s="32"/>
      <c r="G25" s="32"/>
      <c r="H25" s="32"/>
      <c r="I25" s="32"/>
      <c r="J25" s="32"/>
      <c r="K25" s="32"/>
      <c r="L25" s="32"/>
      <c r="M25" s="32"/>
      <c r="N25" s="32"/>
      <c r="O25" s="32"/>
      <c r="P25" s="32"/>
      <c r="Q25" s="31"/>
      <c r="R25" s="31"/>
      <c r="S25" s="31"/>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427"/>
      <c r="AT25" s="427"/>
      <c r="AU25" s="427"/>
      <c r="AV25" s="427"/>
      <c r="AW25" s="427"/>
      <c r="AX25" s="427"/>
      <c r="AY25" s="29"/>
    </row>
    <row r="26" spans="1:51" s="19" customFormat="1" ht="15" customHeight="1" x14ac:dyDescent="0.45">
      <c r="A26" s="424" t="s">
        <v>42</v>
      </c>
      <c r="B26" s="424"/>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c r="AM26" s="424"/>
      <c r="AN26" s="424"/>
      <c r="AO26" s="424"/>
      <c r="AP26" s="424"/>
      <c r="AQ26" s="424"/>
      <c r="AR26" s="424"/>
      <c r="AS26" s="424"/>
      <c r="AT26" s="424"/>
      <c r="AU26" s="424"/>
      <c r="AV26" s="424"/>
      <c r="AW26" s="28"/>
      <c r="AX26" s="20"/>
      <c r="AY26" s="20"/>
    </row>
    <row r="27" spans="1:51" s="19" customFormat="1" ht="15" customHeight="1" x14ac:dyDescent="0.45">
      <c r="A27" s="424" t="s">
        <v>41</v>
      </c>
      <c r="B27" s="424"/>
      <c r="C27" s="424"/>
      <c r="D27" s="424"/>
      <c r="E27" s="424"/>
      <c r="F27" s="424"/>
      <c r="G27" s="424"/>
      <c r="H27" s="424"/>
      <c r="I27" s="424"/>
      <c r="J27" s="424"/>
      <c r="K27" s="424"/>
      <c r="L27" s="424"/>
      <c r="M27" s="424"/>
      <c r="N27" s="424"/>
      <c r="O27" s="424"/>
      <c r="P27" s="424"/>
      <c r="Q27" s="424"/>
      <c r="R27" s="424"/>
      <c r="S27" s="424"/>
      <c r="T27" s="424"/>
      <c r="U27" s="424"/>
      <c r="V27" s="424"/>
      <c r="W27" s="424"/>
      <c r="X27" s="424"/>
      <c r="Y27" s="424"/>
      <c r="Z27" s="424"/>
      <c r="AA27" s="424"/>
      <c r="AB27" s="424"/>
      <c r="AC27" s="424"/>
      <c r="AD27" s="424"/>
      <c r="AE27" s="424"/>
      <c r="AF27" s="424"/>
      <c r="AG27" s="424"/>
      <c r="AH27" s="424"/>
      <c r="AI27" s="424"/>
      <c r="AJ27" s="424"/>
      <c r="AK27" s="424"/>
      <c r="AL27" s="424"/>
      <c r="AM27" s="424"/>
      <c r="AN27" s="424"/>
      <c r="AO27" s="424"/>
      <c r="AP27" s="424"/>
      <c r="AQ27" s="424"/>
      <c r="AR27" s="424"/>
      <c r="AS27" s="424"/>
      <c r="AT27" s="424"/>
      <c r="AU27" s="424"/>
      <c r="AV27" s="424"/>
      <c r="AW27" s="28"/>
      <c r="AX27" s="20"/>
      <c r="AY27" s="20"/>
    </row>
    <row r="28" spans="1:51" s="19" customFormat="1" ht="30" customHeight="1" x14ac:dyDescent="0.45">
      <c r="A28" s="419" t="s">
        <v>40</v>
      </c>
      <c r="B28" s="419"/>
      <c r="C28" s="419"/>
      <c r="D28" s="419"/>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19"/>
      <c r="AM28" s="419"/>
      <c r="AN28" s="419"/>
      <c r="AO28" s="419"/>
      <c r="AP28" s="419"/>
      <c r="AQ28" s="419"/>
      <c r="AR28" s="419"/>
      <c r="AS28" s="419"/>
      <c r="AT28" s="419"/>
      <c r="AU28" s="419"/>
      <c r="AV28" s="419"/>
      <c r="AW28" s="24"/>
      <c r="AX28" s="20"/>
      <c r="AY28" s="20"/>
    </row>
    <row r="29" spans="1:51" s="19" customFormat="1" ht="33" customHeight="1" x14ac:dyDescent="0.45">
      <c r="A29" s="429" t="s">
        <v>39</v>
      </c>
      <c r="B29" s="429"/>
      <c r="C29" s="429"/>
      <c r="D29" s="429"/>
      <c r="E29" s="42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429"/>
      <c r="AI29" s="429"/>
      <c r="AJ29" s="429"/>
      <c r="AK29" s="429"/>
      <c r="AL29" s="429"/>
      <c r="AM29" s="429"/>
      <c r="AN29" s="429"/>
      <c r="AO29" s="429"/>
      <c r="AP29" s="429"/>
      <c r="AQ29" s="429"/>
      <c r="AR29" s="429"/>
      <c r="AS29" s="429"/>
      <c r="AT29" s="429"/>
      <c r="AU29" s="429"/>
      <c r="AV29" s="429"/>
      <c r="AW29" s="27"/>
      <c r="AX29" s="20"/>
      <c r="AY29" s="20"/>
    </row>
    <row r="30" spans="1:51" s="19" customFormat="1" ht="15" customHeight="1" x14ac:dyDescent="0.45">
      <c r="A30" s="424" t="s">
        <v>38</v>
      </c>
      <c r="B30" s="424"/>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M30" s="424"/>
      <c r="AN30" s="424"/>
      <c r="AO30" s="424"/>
      <c r="AP30" s="424"/>
      <c r="AQ30" s="424"/>
      <c r="AR30" s="424"/>
      <c r="AS30" s="424"/>
      <c r="AT30" s="424"/>
      <c r="AU30" s="424"/>
      <c r="AV30" s="424"/>
      <c r="AW30" s="28"/>
      <c r="AX30" s="20"/>
      <c r="AY30" s="20"/>
    </row>
    <row r="31" spans="1:51" s="19" customFormat="1" ht="33.6" customHeight="1" x14ac:dyDescent="0.45">
      <c r="A31" s="429" t="s">
        <v>37</v>
      </c>
      <c r="B31" s="429"/>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29"/>
      <c r="AM31" s="429"/>
      <c r="AN31" s="429"/>
      <c r="AO31" s="429"/>
      <c r="AP31" s="429"/>
      <c r="AQ31" s="429"/>
      <c r="AR31" s="429"/>
      <c r="AS31" s="429"/>
      <c r="AT31" s="429"/>
      <c r="AU31" s="429"/>
      <c r="AV31" s="429"/>
      <c r="AW31" s="27"/>
      <c r="AX31" s="20"/>
      <c r="AY31" s="20"/>
    </row>
    <row r="32" spans="1:51" s="25" customFormat="1" ht="30" customHeight="1" x14ac:dyDescent="0.45">
      <c r="A32" s="419" t="s">
        <v>36</v>
      </c>
      <c r="B32" s="419"/>
      <c r="C32" s="419"/>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L32" s="419"/>
      <c r="AM32" s="419"/>
      <c r="AN32" s="419"/>
      <c r="AO32" s="419"/>
      <c r="AP32" s="419"/>
      <c r="AQ32" s="419"/>
      <c r="AR32" s="419"/>
      <c r="AS32" s="419"/>
      <c r="AT32" s="419"/>
      <c r="AU32" s="419"/>
      <c r="AV32" s="419"/>
      <c r="AW32" s="24"/>
      <c r="AX32" s="26"/>
      <c r="AY32" s="26"/>
    </row>
    <row r="33" spans="1:51" s="25" customFormat="1" ht="22.95" customHeight="1" x14ac:dyDescent="0.45">
      <c r="A33" s="419" t="s">
        <v>35</v>
      </c>
      <c r="B33" s="419"/>
      <c r="C33" s="419"/>
      <c r="D33" s="419"/>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19"/>
      <c r="AO33" s="419"/>
      <c r="AP33" s="419"/>
      <c r="AQ33" s="419"/>
      <c r="AR33" s="419"/>
      <c r="AS33" s="419"/>
      <c r="AT33" s="419"/>
      <c r="AU33" s="419"/>
      <c r="AV33" s="419"/>
      <c r="AW33" s="24"/>
      <c r="AX33" s="26"/>
      <c r="AY33" s="26"/>
    </row>
    <row r="34" spans="1:51" s="22" customFormat="1" ht="61.5" customHeight="1" x14ac:dyDescent="0.15">
      <c r="A34" s="419" t="s">
        <v>34</v>
      </c>
      <c r="B34" s="419"/>
      <c r="C34" s="419"/>
      <c r="D34" s="419"/>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L34" s="419"/>
      <c r="AM34" s="419"/>
      <c r="AN34" s="419"/>
      <c r="AO34" s="419"/>
      <c r="AP34" s="419"/>
      <c r="AQ34" s="419"/>
      <c r="AR34" s="419"/>
      <c r="AS34" s="419"/>
      <c r="AT34" s="419"/>
      <c r="AU34" s="419"/>
      <c r="AV34" s="419"/>
      <c r="AW34" s="24"/>
      <c r="AX34" s="23"/>
      <c r="AY34" s="20"/>
    </row>
    <row r="35" spans="1:51" s="22" customFormat="1" ht="21" customHeight="1" x14ac:dyDescent="0.45">
      <c r="A35" s="428" t="s">
        <v>33</v>
      </c>
      <c r="B35" s="428"/>
      <c r="C35" s="428"/>
      <c r="D35" s="428"/>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8"/>
      <c r="AJ35" s="428"/>
      <c r="AK35" s="428"/>
      <c r="AL35" s="428"/>
      <c r="AM35" s="428"/>
      <c r="AN35" s="428"/>
      <c r="AO35" s="428"/>
      <c r="AP35" s="428"/>
      <c r="AQ35" s="428"/>
      <c r="AR35" s="428"/>
      <c r="AS35" s="428"/>
      <c r="AT35" s="428"/>
      <c r="AU35" s="428"/>
      <c r="AV35" s="428"/>
      <c r="AX35" s="20"/>
      <c r="AY35" s="20"/>
    </row>
    <row r="36" spans="1:51" s="19" customFormat="1" ht="21" customHeight="1" x14ac:dyDescent="0.45">
      <c r="A36" s="21"/>
      <c r="B36" s="21"/>
      <c r="C36" s="21"/>
      <c r="D36" s="21"/>
      <c r="AX36" s="20"/>
      <c r="AY36" s="20"/>
    </row>
  </sheetData>
  <mergeCells count="76">
    <mergeCell ref="A35:AV35"/>
    <mergeCell ref="A29:AV29"/>
    <mergeCell ref="A30:AV30"/>
    <mergeCell ref="A31:AV31"/>
    <mergeCell ref="A32:AV32"/>
    <mergeCell ref="A33:AV33"/>
    <mergeCell ref="A34:AV34"/>
    <mergeCell ref="A28:AV28"/>
    <mergeCell ref="A20:P20"/>
    <mergeCell ref="A21:P21"/>
    <mergeCell ref="A23:P23"/>
    <mergeCell ref="Q23:S23"/>
    <mergeCell ref="X23:AM23"/>
    <mergeCell ref="AN23:AP23"/>
    <mergeCell ref="A26:AV26"/>
    <mergeCell ref="A27:AV27"/>
    <mergeCell ref="AS23:AX25"/>
    <mergeCell ref="A18:F18"/>
    <mergeCell ref="G18:K18"/>
    <mergeCell ref="L18:P18"/>
    <mergeCell ref="A19:F19"/>
    <mergeCell ref="G19:K19"/>
    <mergeCell ref="L19:P19"/>
    <mergeCell ref="A16:F16"/>
    <mergeCell ref="G16:K16"/>
    <mergeCell ref="L16:P16"/>
    <mergeCell ref="A17:F17"/>
    <mergeCell ref="G17:K17"/>
    <mergeCell ref="L17:P17"/>
    <mergeCell ref="A14:F14"/>
    <mergeCell ref="G14:K14"/>
    <mergeCell ref="L14:P14"/>
    <mergeCell ref="A15:F15"/>
    <mergeCell ref="G15:K15"/>
    <mergeCell ref="L15:P15"/>
    <mergeCell ref="A12:F12"/>
    <mergeCell ref="G12:K12"/>
    <mergeCell ref="L12:P12"/>
    <mergeCell ref="AE7:AK7"/>
    <mergeCell ref="A13:F13"/>
    <mergeCell ref="G13:K13"/>
    <mergeCell ref="L13:P13"/>
    <mergeCell ref="A10:F10"/>
    <mergeCell ref="G10:K10"/>
    <mergeCell ref="L10:P10"/>
    <mergeCell ref="AX7:AX9"/>
    <mergeCell ref="AL7:AR7"/>
    <mergeCell ref="AS7:AS8"/>
    <mergeCell ref="A11:F11"/>
    <mergeCell ref="G11:K11"/>
    <mergeCell ref="L11:P11"/>
    <mergeCell ref="A7:F9"/>
    <mergeCell ref="G7:K9"/>
    <mergeCell ref="L7:P9"/>
    <mergeCell ref="Q7:W7"/>
    <mergeCell ref="X7:AD7"/>
    <mergeCell ref="AT7:AT8"/>
    <mergeCell ref="AU7:AU8"/>
    <mergeCell ref="AV7:AV9"/>
    <mergeCell ref="AW7:AW9"/>
    <mergeCell ref="A1:AS1"/>
    <mergeCell ref="A2:AX2"/>
    <mergeCell ref="A4:P4"/>
    <mergeCell ref="Q4:AC4"/>
    <mergeCell ref="AD4:AK4"/>
    <mergeCell ref="AL4:AX4"/>
    <mergeCell ref="AR5:AX5"/>
    <mergeCell ref="AL6:AX6"/>
    <mergeCell ref="A5:G5"/>
    <mergeCell ref="H5:P5"/>
    <mergeCell ref="Q5:X5"/>
    <mergeCell ref="Y5:AH5"/>
    <mergeCell ref="AI5:AQ5"/>
    <mergeCell ref="A6:P6"/>
    <mergeCell ref="Q6:AC6"/>
    <mergeCell ref="AD6:AK6"/>
  </mergeCells>
  <phoneticPr fontId="2"/>
  <printOptions horizontalCentered="1"/>
  <pageMargins left="0.39370078740157483" right="0.39370078740157483" top="0.19685039370078741" bottom="0.19685039370078741" header="0.39370078740157483" footer="0.39370078740157483"/>
  <pageSetup paperSize="9" scale="71" orientation="landscape" r:id="rId1"/>
  <headerFooter alignWithMargins="0"/>
  <colBreaks count="1" manualBreakCount="1">
    <brk id="51" max="3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9"/>
  <sheetViews>
    <sheetView showGridLines="0" view="pageBreakPreview" zoomScaleNormal="100" zoomScaleSheetLayoutView="100" workbookViewId="0">
      <selection activeCell="O12" sqref="O12"/>
    </sheetView>
  </sheetViews>
  <sheetFormatPr defaultRowHeight="18" x14ac:dyDescent="0.45"/>
  <cols>
    <col min="1" max="1" width="1.5" style="104" customWidth="1"/>
    <col min="2" max="2" width="3.09765625" style="104" customWidth="1"/>
    <col min="3" max="4" width="8.09765625" style="104" customWidth="1"/>
    <col min="5" max="6" width="7.59765625" style="104" customWidth="1"/>
    <col min="7" max="7" width="7.5" style="104" customWidth="1"/>
    <col min="8" max="8" width="6.59765625" style="104" customWidth="1"/>
    <col min="9" max="10" width="9" style="104" customWidth="1"/>
    <col min="11" max="11" width="15.3984375" style="104" customWidth="1"/>
    <col min="12" max="256" width="8.796875" style="104"/>
    <col min="257" max="257" width="1.5" style="104" customWidth="1"/>
    <col min="258" max="258" width="3.09765625" style="104" customWidth="1"/>
    <col min="259" max="260" width="8.09765625" style="104" customWidth="1"/>
    <col min="261" max="262" width="7.59765625" style="104" customWidth="1"/>
    <col min="263" max="263" width="7.5" style="104" customWidth="1"/>
    <col min="264" max="264" width="6.59765625" style="104" customWidth="1"/>
    <col min="265" max="266" width="9" style="104" customWidth="1"/>
    <col min="267" max="267" width="15.3984375" style="104" customWidth="1"/>
    <col min="268" max="512" width="8.796875" style="104"/>
    <col min="513" max="513" width="1.5" style="104" customWidth="1"/>
    <col min="514" max="514" width="3.09765625" style="104" customWidth="1"/>
    <col min="515" max="516" width="8.09765625" style="104" customWidth="1"/>
    <col min="517" max="518" width="7.59765625" style="104" customWidth="1"/>
    <col min="519" max="519" width="7.5" style="104" customWidth="1"/>
    <col min="520" max="520" width="6.59765625" style="104" customWidth="1"/>
    <col min="521" max="522" width="9" style="104" customWidth="1"/>
    <col min="523" max="523" width="15.3984375" style="104" customWidth="1"/>
    <col min="524" max="768" width="8.796875" style="104"/>
    <col min="769" max="769" width="1.5" style="104" customWidth="1"/>
    <col min="770" max="770" width="3.09765625" style="104" customWidth="1"/>
    <col min="771" max="772" width="8.09765625" style="104" customWidth="1"/>
    <col min="773" max="774" width="7.59765625" style="104" customWidth="1"/>
    <col min="775" max="775" width="7.5" style="104" customWidth="1"/>
    <col min="776" max="776" width="6.59765625" style="104" customWidth="1"/>
    <col min="777" max="778" width="9" style="104" customWidth="1"/>
    <col min="779" max="779" width="15.3984375" style="104" customWidth="1"/>
    <col min="780" max="1024" width="8.796875" style="104"/>
    <col min="1025" max="1025" width="1.5" style="104" customWidth="1"/>
    <col min="1026" max="1026" width="3.09765625" style="104" customWidth="1"/>
    <col min="1027" max="1028" width="8.09765625" style="104" customWidth="1"/>
    <col min="1029" max="1030" width="7.59765625" style="104" customWidth="1"/>
    <col min="1031" max="1031" width="7.5" style="104" customWidth="1"/>
    <col min="1032" max="1032" width="6.59765625" style="104" customWidth="1"/>
    <col min="1033" max="1034" width="9" style="104" customWidth="1"/>
    <col min="1035" max="1035" width="15.3984375" style="104" customWidth="1"/>
    <col min="1036" max="1280" width="8.796875" style="104"/>
    <col min="1281" max="1281" width="1.5" style="104" customWidth="1"/>
    <col min="1282" max="1282" width="3.09765625" style="104" customWidth="1"/>
    <col min="1283" max="1284" width="8.09765625" style="104" customWidth="1"/>
    <col min="1285" max="1286" width="7.59765625" style="104" customWidth="1"/>
    <col min="1287" max="1287" width="7.5" style="104" customWidth="1"/>
    <col min="1288" max="1288" width="6.59765625" style="104" customWidth="1"/>
    <col min="1289" max="1290" width="9" style="104" customWidth="1"/>
    <col min="1291" max="1291" width="15.3984375" style="104" customWidth="1"/>
    <col min="1292" max="1536" width="8.796875" style="104"/>
    <col min="1537" max="1537" width="1.5" style="104" customWidth="1"/>
    <col min="1538" max="1538" width="3.09765625" style="104" customWidth="1"/>
    <col min="1539" max="1540" width="8.09765625" style="104" customWidth="1"/>
    <col min="1541" max="1542" width="7.59765625" style="104" customWidth="1"/>
    <col min="1543" max="1543" width="7.5" style="104" customWidth="1"/>
    <col min="1544" max="1544" width="6.59765625" style="104" customWidth="1"/>
    <col min="1545" max="1546" width="9" style="104" customWidth="1"/>
    <col min="1547" max="1547" width="15.3984375" style="104" customWidth="1"/>
    <col min="1548" max="1792" width="8.796875" style="104"/>
    <col min="1793" max="1793" width="1.5" style="104" customWidth="1"/>
    <col min="1794" max="1794" width="3.09765625" style="104" customWidth="1"/>
    <col min="1795" max="1796" width="8.09765625" style="104" customWidth="1"/>
    <col min="1797" max="1798" width="7.59765625" style="104" customWidth="1"/>
    <col min="1799" max="1799" width="7.5" style="104" customWidth="1"/>
    <col min="1800" max="1800" width="6.59765625" style="104" customWidth="1"/>
    <col min="1801" max="1802" width="9" style="104" customWidth="1"/>
    <col min="1803" max="1803" width="15.3984375" style="104" customWidth="1"/>
    <col min="1804" max="2048" width="8.796875" style="104"/>
    <col min="2049" max="2049" width="1.5" style="104" customWidth="1"/>
    <col min="2050" max="2050" width="3.09765625" style="104" customWidth="1"/>
    <col min="2051" max="2052" width="8.09765625" style="104" customWidth="1"/>
    <col min="2053" max="2054" width="7.59765625" style="104" customWidth="1"/>
    <col min="2055" max="2055" width="7.5" style="104" customWidth="1"/>
    <col min="2056" max="2056" width="6.59765625" style="104" customWidth="1"/>
    <col min="2057" max="2058" width="9" style="104" customWidth="1"/>
    <col min="2059" max="2059" width="15.3984375" style="104" customWidth="1"/>
    <col min="2060" max="2304" width="8.796875" style="104"/>
    <col min="2305" max="2305" width="1.5" style="104" customWidth="1"/>
    <col min="2306" max="2306" width="3.09765625" style="104" customWidth="1"/>
    <col min="2307" max="2308" width="8.09765625" style="104" customWidth="1"/>
    <col min="2309" max="2310" width="7.59765625" style="104" customWidth="1"/>
    <col min="2311" max="2311" width="7.5" style="104" customWidth="1"/>
    <col min="2312" max="2312" width="6.59765625" style="104" customWidth="1"/>
    <col min="2313" max="2314" width="9" style="104" customWidth="1"/>
    <col min="2315" max="2315" width="15.3984375" style="104" customWidth="1"/>
    <col min="2316" max="2560" width="8.796875" style="104"/>
    <col min="2561" max="2561" width="1.5" style="104" customWidth="1"/>
    <col min="2562" max="2562" width="3.09765625" style="104" customWidth="1"/>
    <col min="2563" max="2564" width="8.09765625" style="104" customWidth="1"/>
    <col min="2565" max="2566" width="7.59765625" style="104" customWidth="1"/>
    <col min="2567" max="2567" width="7.5" style="104" customWidth="1"/>
    <col min="2568" max="2568" width="6.59765625" style="104" customWidth="1"/>
    <col min="2569" max="2570" width="9" style="104" customWidth="1"/>
    <col min="2571" max="2571" width="15.3984375" style="104" customWidth="1"/>
    <col min="2572" max="2816" width="8.796875" style="104"/>
    <col min="2817" max="2817" width="1.5" style="104" customWidth="1"/>
    <col min="2818" max="2818" width="3.09765625" style="104" customWidth="1"/>
    <col min="2819" max="2820" width="8.09765625" style="104" customWidth="1"/>
    <col min="2821" max="2822" width="7.59765625" style="104" customWidth="1"/>
    <col min="2823" max="2823" width="7.5" style="104" customWidth="1"/>
    <col min="2824" max="2824" width="6.59765625" style="104" customWidth="1"/>
    <col min="2825" max="2826" width="9" style="104" customWidth="1"/>
    <col min="2827" max="2827" width="15.3984375" style="104" customWidth="1"/>
    <col min="2828" max="3072" width="8.796875" style="104"/>
    <col min="3073" max="3073" width="1.5" style="104" customWidth="1"/>
    <col min="3074" max="3074" width="3.09765625" style="104" customWidth="1"/>
    <col min="3075" max="3076" width="8.09765625" style="104" customWidth="1"/>
    <col min="3077" max="3078" width="7.59765625" style="104" customWidth="1"/>
    <col min="3079" max="3079" width="7.5" style="104" customWidth="1"/>
    <col min="3080" max="3080" width="6.59765625" style="104" customWidth="1"/>
    <col min="3081" max="3082" width="9" style="104" customWidth="1"/>
    <col min="3083" max="3083" width="15.3984375" style="104" customWidth="1"/>
    <col min="3084" max="3328" width="8.796875" style="104"/>
    <col min="3329" max="3329" width="1.5" style="104" customWidth="1"/>
    <col min="3330" max="3330" width="3.09765625" style="104" customWidth="1"/>
    <col min="3331" max="3332" width="8.09765625" style="104" customWidth="1"/>
    <col min="3333" max="3334" width="7.59765625" style="104" customWidth="1"/>
    <col min="3335" max="3335" width="7.5" style="104" customWidth="1"/>
    <col min="3336" max="3336" width="6.59765625" style="104" customWidth="1"/>
    <col min="3337" max="3338" width="9" style="104" customWidth="1"/>
    <col min="3339" max="3339" width="15.3984375" style="104" customWidth="1"/>
    <col min="3340" max="3584" width="8.796875" style="104"/>
    <col min="3585" max="3585" width="1.5" style="104" customWidth="1"/>
    <col min="3586" max="3586" width="3.09765625" style="104" customWidth="1"/>
    <col min="3587" max="3588" width="8.09765625" style="104" customWidth="1"/>
    <col min="3589" max="3590" width="7.59765625" style="104" customWidth="1"/>
    <col min="3591" max="3591" width="7.5" style="104" customWidth="1"/>
    <col min="3592" max="3592" width="6.59765625" style="104" customWidth="1"/>
    <col min="3593" max="3594" width="9" style="104" customWidth="1"/>
    <col min="3595" max="3595" width="15.3984375" style="104" customWidth="1"/>
    <col min="3596" max="3840" width="8.796875" style="104"/>
    <col min="3841" max="3841" width="1.5" style="104" customWidth="1"/>
    <col min="3842" max="3842" width="3.09765625" style="104" customWidth="1"/>
    <col min="3843" max="3844" width="8.09765625" style="104" customWidth="1"/>
    <col min="3845" max="3846" width="7.59765625" style="104" customWidth="1"/>
    <col min="3847" max="3847" width="7.5" style="104" customWidth="1"/>
    <col min="3848" max="3848" width="6.59765625" style="104" customWidth="1"/>
    <col min="3849" max="3850" width="9" style="104" customWidth="1"/>
    <col min="3851" max="3851" width="15.3984375" style="104" customWidth="1"/>
    <col min="3852" max="4096" width="8.796875" style="104"/>
    <col min="4097" max="4097" width="1.5" style="104" customWidth="1"/>
    <col min="4098" max="4098" width="3.09765625" style="104" customWidth="1"/>
    <col min="4099" max="4100" width="8.09765625" style="104" customWidth="1"/>
    <col min="4101" max="4102" width="7.59765625" style="104" customWidth="1"/>
    <col min="4103" max="4103" width="7.5" style="104" customWidth="1"/>
    <col min="4104" max="4104" width="6.59765625" style="104" customWidth="1"/>
    <col min="4105" max="4106" width="9" style="104" customWidth="1"/>
    <col min="4107" max="4107" width="15.3984375" style="104" customWidth="1"/>
    <col min="4108" max="4352" width="8.796875" style="104"/>
    <col min="4353" max="4353" width="1.5" style="104" customWidth="1"/>
    <col min="4354" max="4354" width="3.09765625" style="104" customWidth="1"/>
    <col min="4355" max="4356" width="8.09765625" style="104" customWidth="1"/>
    <col min="4357" max="4358" width="7.59765625" style="104" customWidth="1"/>
    <col min="4359" max="4359" width="7.5" style="104" customWidth="1"/>
    <col min="4360" max="4360" width="6.59765625" style="104" customWidth="1"/>
    <col min="4361" max="4362" width="9" style="104" customWidth="1"/>
    <col min="4363" max="4363" width="15.3984375" style="104" customWidth="1"/>
    <col min="4364" max="4608" width="8.796875" style="104"/>
    <col min="4609" max="4609" width="1.5" style="104" customWidth="1"/>
    <col min="4610" max="4610" width="3.09765625" style="104" customWidth="1"/>
    <col min="4611" max="4612" width="8.09765625" style="104" customWidth="1"/>
    <col min="4613" max="4614" width="7.59765625" style="104" customWidth="1"/>
    <col min="4615" max="4615" width="7.5" style="104" customWidth="1"/>
    <col min="4616" max="4616" width="6.59765625" style="104" customWidth="1"/>
    <col min="4617" max="4618" width="9" style="104" customWidth="1"/>
    <col min="4619" max="4619" width="15.3984375" style="104" customWidth="1"/>
    <col min="4620" max="4864" width="8.796875" style="104"/>
    <col min="4865" max="4865" width="1.5" style="104" customWidth="1"/>
    <col min="4866" max="4866" width="3.09765625" style="104" customWidth="1"/>
    <col min="4867" max="4868" width="8.09765625" style="104" customWidth="1"/>
    <col min="4869" max="4870" width="7.59765625" style="104" customWidth="1"/>
    <col min="4871" max="4871" width="7.5" style="104" customWidth="1"/>
    <col min="4872" max="4872" width="6.59765625" style="104" customWidth="1"/>
    <col min="4873" max="4874" width="9" style="104" customWidth="1"/>
    <col min="4875" max="4875" width="15.3984375" style="104" customWidth="1"/>
    <col min="4876" max="5120" width="8.796875" style="104"/>
    <col min="5121" max="5121" width="1.5" style="104" customWidth="1"/>
    <col min="5122" max="5122" width="3.09765625" style="104" customWidth="1"/>
    <col min="5123" max="5124" width="8.09765625" style="104" customWidth="1"/>
    <col min="5125" max="5126" width="7.59765625" style="104" customWidth="1"/>
    <col min="5127" max="5127" width="7.5" style="104" customWidth="1"/>
    <col min="5128" max="5128" width="6.59765625" style="104" customWidth="1"/>
    <col min="5129" max="5130" width="9" style="104" customWidth="1"/>
    <col min="5131" max="5131" width="15.3984375" style="104" customWidth="1"/>
    <col min="5132" max="5376" width="8.796875" style="104"/>
    <col min="5377" max="5377" width="1.5" style="104" customWidth="1"/>
    <col min="5378" max="5378" width="3.09765625" style="104" customWidth="1"/>
    <col min="5379" max="5380" width="8.09765625" style="104" customWidth="1"/>
    <col min="5381" max="5382" width="7.59765625" style="104" customWidth="1"/>
    <col min="5383" max="5383" width="7.5" style="104" customWidth="1"/>
    <col min="5384" max="5384" width="6.59765625" style="104" customWidth="1"/>
    <col min="5385" max="5386" width="9" style="104" customWidth="1"/>
    <col min="5387" max="5387" width="15.3984375" style="104" customWidth="1"/>
    <col min="5388" max="5632" width="8.796875" style="104"/>
    <col min="5633" max="5633" width="1.5" style="104" customWidth="1"/>
    <col min="5634" max="5634" width="3.09765625" style="104" customWidth="1"/>
    <col min="5635" max="5636" width="8.09765625" style="104" customWidth="1"/>
    <col min="5637" max="5638" width="7.59765625" style="104" customWidth="1"/>
    <col min="5639" max="5639" width="7.5" style="104" customWidth="1"/>
    <col min="5640" max="5640" width="6.59765625" style="104" customWidth="1"/>
    <col min="5641" max="5642" width="9" style="104" customWidth="1"/>
    <col min="5643" max="5643" width="15.3984375" style="104" customWidth="1"/>
    <col min="5644" max="5888" width="8.796875" style="104"/>
    <col min="5889" max="5889" width="1.5" style="104" customWidth="1"/>
    <col min="5890" max="5890" width="3.09765625" style="104" customWidth="1"/>
    <col min="5891" max="5892" width="8.09765625" style="104" customWidth="1"/>
    <col min="5893" max="5894" width="7.59765625" style="104" customWidth="1"/>
    <col min="5895" max="5895" width="7.5" style="104" customWidth="1"/>
    <col min="5896" max="5896" width="6.59765625" style="104" customWidth="1"/>
    <col min="5897" max="5898" width="9" style="104" customWidth="1"/>
    <col min="5899" max="5899" width="15.3984375" style="104" customWidth="1"/>
    <col min="5900" max="6144" width="8.796875" style="104"/>
    <col min="6145" max="6145" width="1.5" style="104" customWidth="1"/>
    <col min="6146" max="6146" width="3.09765625" style="104" customWidth="1"/>
    <col min="6147" max="6148" width="8.09765625" style="104" customWidth="1"/>
    <col min="6149" max="6150" width="7.59765625" style="104" customWidth="1"/>
    <col min="6151" max="6151" width="7.5" style="104" customWidth="1"/>
    <col min="6152" max="6152" width="6.59765625" style="104" customWidth="1"/>
    <col min="6153" max="6154" width="9" style="104" customWidth="1"/>
    <col min="6155" max="6155" width="15.3984375" style="104" customWidth="1"/>
    <col min="6156" max="6400" width="8.796875" style="104"/>
    <col min="6401" max="6401" width="1.5" style="104" customWidth="1"/>
    <col min="6402" max="6402" width="3.09765625" style="104" customWidth="1"/>
    <col min="6403" max="6404" width="8.09765625" style="104" customWidth="1"/>
    <col min="6405" max="6406" width="7.59765625" style="104" customWidth="1"/>
    <col min="6407" max="6407" width="7.5" style="104" customWidth="1"/>
    <col min="6408" max="6408" width="6.59765625" style="104" customWidth="1"/>
    <col min="6409" max="6410" width="9" style="104" customWidth="1"/>
    <col min="6411" max="6411" width="15.3984375" style="104" customWidth="1"/>
    <col min="6412" max="6656" width="8.796875" style="104"/>
    <col min="6657" max="6657" width="1.5" style="104" customWidth="1"/>
    <col min="6658" max="6658" width="3.09765625" style="104" customWidth="1"/>
    <col min="6659" max="6660" width="8.09765625" style="104" customWidth="1"/>
    <col min="6661" max="6662" width="7.59765625" style="104" customWidth="1"/>
    <col min="6663" max="6663" width="7.5" style="104" customWidth="1"/>
    <col min="6664" max="6664" width="6.59765625" style="104" customWidth="1"/>
    <col min="6665" max="6666" width="9" style="104" customWidth="1"/>
    <col min="6667" max="6667" width="15.3984375" style="104" customWidth="1"/>
    <col min="6668" max="6912" width="8.796875" style="104"/>
    <col min="6913" max="6913" width="1.5" style="104" customWidth="1"/>
    <col min="6914" max="6914" width="3.09765625" style="104" customWidth="1"/>
    <col min="6915" max="6916" width="8.09765625" style="104" customWidth="1"/>
    <col min="6917" max="6918" width="7.59765625" style="104" customWidth="1"/>
    <col min="6919" max="6919" width="7.5" style="104" customWidth="1"/>
    <col min="6920" max="6920" width="6.59765625" style="104" customWidth="1"/>
    <col min="6921" max="6922" width="9" style="104" customWidth="1"/>
    <col min="6923" max="6923" width="15.3984375" style="104" customWidth="1"/>
    <col min="6924" max="7168" width="8.796875" style="104"/>
    <col min="7169" max="7169" width="1.5" style="104" customWidth="1"/>
    <col min="7170" max="7170" width="3.09765625" style="104" customWidth="1"/>
    <col min="7171" max="7172" width="8.09765625" style="104" customWidth="1"/>
    <col min="7173" max="7174" width="7.59765625" style="104" customWidth="1"/>
    <col min="7175" max="7175" width="7.5" style="104" customWidth="1"/>
    <col min="7176" max="7176" width="6.59765625" style="104" customWidth="1"/>
    <col min="7177" max="7178" width="9" style="104" customWidth="1"/>
    <col min="7179" max="7179" width="15.3984375" style="104" customWidth="1"/>
    <col min="7180" max="7424" width="8.796875" style="104"/>
    <col min="7425" max="7425" width="1.5" style="104" customWidth="1"/>
    <col min="7426" max="7426" width="3.09765625" style="104" customWidth="1"/>
    <col min="7427" max="7428" width="8.09765625" style="104" customWidth="1"/>
    <col min="7429" max="7430" width="7.59765625" style="104" customWidth="1"/>
    <col min="7431" max="7431" width="7.5" style="104" customWidth="1"/>
    <col min="7432" max="7432" width="6.59765625" style="104" customWidth="1"/>
    <col min="7433" max="7434" width="9" style="104" customWidth="1"/>
    <col min="7435" max="7435" width="15.3984375" style="104" customWidth="1"/>
    <col min="7436" max="7680" width="8.796875" style="104"/>
    <col min="7681" max="7681" width="1.5" style="104" customWidth="1"/>
    <col min="7682" max="7682" width="3.09765625" style="104" customWidth="1"/>
    <col min="7683" max="7684" width="8.09765625" style="104" customWidth="1"/>
    <col min="7685" max="7686" width="7.59765625" style="104" customWidth="1"/>
    <col min="7687" max="7687" width="7.5" style="104" customWidth="1"/>
    <col min="7688" max="7688" width="6.59765625" style="104" customWidth="1"/>
    <col min="7689" max="7690" width="9" style="104" customWidth="1"/>
    <col min="7691" max="7691" width="15.3984375" style="104" customWidth="1"/>
    <col min="7692" max="7936" width="8.796875" style="104"/>
    <col min="7937" max="7937" width="1.5" style="104" customWidth="1"/>
    <col min="7938" max="7938" width="3.09765625" style="104" customWidth="1"/>
    <col min="7939" max="7940" width="8.09765625" style="104" customWidth="1"/>
    <col min="7941" max="7942" width="7.59765625" style="104" customWidth="1"/>
    <col min="7943" max="7943" width="7.5" style="104" customWidth="1"/>
    <col min="7944" max="7944" width="6.59765625" style="104" customWidth="1"/>
    <col min="7945" max="7946" width="9" style="104" customWidth="1"/>
    <col min="7947" max="7947" width="15.3984375" style="104" customWidth="1"/>
    <col min="7948" max="8192" width="8.796875" style="104"/>
    <col min="8193" max="8193" width="1.5" style="104" customWidth="1"/>
    <col min="8194" max="8194" width="3.09765625" style="104" customWidth="1"/>
    <col min="8195" max="8196" width="8.09765625" style="104" customWidth="1"/>
    <col min="8197" max="8198" width="7.59765625" style="104" customWidth="1"/>
    <col min="8199" max="8199" width="7.5" style="104" customWidth="1"/>
    <col min="8200" max="8200" width="6.59765625" style="104" customWidth="1"/>
    <col min="8201" max="8202" width="9" style="104" customWidth="1"/>
    <col min="8203" max="8203" width="15.3984375" style="104" customWidth="1"/>
    <col min="8204" max="8448" width="8.796875" style="104"/>
    <col min="8449" max="8449" width="1.5" style="104" customWidth="1"/>
    <col min="8450" max="8450" width="3.09765625" style="104" customWidth="1"/>
    <col min="8451" max="8452" width="8.09765625" style="104" customWidth="1"/>
    <col min="8453" max="8454" width="7.59765625" style="104" customWidth="1"/>
    <col min="8455" max="8455" width="7.5" style="104" customWidth="1"/>
    <col min="8456" max="8456" width="6.59765625" style="104" customWidth="1"/>
    <col min="8457" max="8458" width="9" style="104" customWidth="1"/>
    <col min="8459" max="8459" width="15.3984375" style="104" customWidth="1"/>
    <col min="8460" max="8704" width="8.796875" style="104"/>
    <col min="8705" max="8705" width="1.5" style="104" customWidth="1"/>
    <col min="8706" max="8706" width="3.09765625" style="104" customWidth="1"/>
    <col min="8707" max="8708" width="8.09765625" style="104" customWidth="1"/>
    <col min="8709" max="8710" width="7.59765625" style="104" customWidth="1"/>
    <col min="8711" max="8711" width="7.5" style="104" customWidth="1"/>
    <col min="8712" max="8712" width="6.59765625" style="104" customWidth="1"/>
    <col min="8713" max="8714" width="9" style="104" customWidth="1"/>
    <col min="8715" max="8715" width="15.3984375" style="104" customWidth="1"/>
    <col min="8716" max="8960" width="8.796875" style="104"/>
    <col min="8961" max="8961" width="1.5" style="104" customWidth="1"/>
    <col min="8962" max="8962" width="3.09765625" style="104" customWidth="1"/>
    <col min="8963" max="8964" width="8.09765625" style="104" customWidth="1"/>
    <col min="8965" max="8966" width="7.59765625" style="104" customWidth="1"/>
    <col min="8967" max="8967" width="7.5" style="104" customWidth="1"/>
    <col min="8968" max="8968" width="6.59765625" style="104" customWidth="1"/>
    <col min="8969" max="8970" width="9" style="104" customWidth="1"/>
    <col min="8971" max="8971" width="15.3984375" style="104" customWidth="1"/>
    <col min="8972" max="9216" width="8.796875" style="104"/>
    <col min="9217" max="9217" width="1.5" style="104" customWidth="1"/>
    <col min="9218" max="9218" width="3.09765625" style="104" customWidth="1"/>
    <col min="9219" max="9220" width="8.09765625" style="104" customWidth="1"/>
    <col min="9221" max="9222" width="7.59765625" style="104" customWidth="1"/>
    <col min="9223" max="9223" width="7.5" style="104" customWidth="1"/>
    <col min="9224" max="9224" width="6.59765625" style="104" customWidth="1"/>
    <col min="9225" max="9226" width="9" style="104" customWidth="1"/>
    <col min="9227" max="9227" width="15.3984375" style="104" customWidth="1"/>
    <col min="9228" max="9472" width="8.796875" style="104"/>
    <col min="9473" max="9473" width="1.5" style="104" customWidth="1"/>
    <col min="9474" max="9474" width="3.09765625" style="104" customWidth="1"/>
    <col min="9475" max="9476" width="8.09765625" style="104" customWidth="1"/>
    <col min="9477" max="9478" width="7.59765625" style="104" customWidth="1"/>
    <col min="9479" max="9479" width="7.5" style="104" customWidth="1"/>
    <col min="9480" max="9480" width="6.59765625" style="104" customWidth="1"/>
    <col min="9481" max="9482" width="9" style="104" customWidth="1"/>
    <col min="9483" max="9483" width="15.3984375" style="104" customWidth="1"/>
    <col min="9484" max="9728" width="8.796875" style="104"/>
    <col min="9729" max="9729" width="1.5" style="104" customWidth="1"/>
    <col min="9730" max="9730" width="3.09765625" style="104" customWidth="1"/>
    <col min="9731" max="9732" width="8.09765625" style="104" customWidth="1"/>
    <col min="9733" max="9734" width="7.59765625" style="104" customWidth="1"/>
    <col min="9735" max="9735" width="7.5" style="104" customWidth="1"/>
    <col min="9736" max="9736" width="6.59765625" style="104" customWidth="1"/>
    <col min="9737" max="9738" width="9" style="104" customWidth="1"/>
    <col min="9739" max="9739" width="15.3984375" style="104" customWidth="1"/>
    <col min="9740" max="9984" width="8.796875" style="104"/>
    <col min="9985" max="9985" width="1.5" style="104" customWidth="1"/>
    <col min="9986" max="9986" width="3.09765625" style="104" customWidth="1"/>
    <col min="9987" max="9988" width="8.09765625" style="104" customWidth="1"/>
    <col min="9989" max="9990" width="7.59765625" style="104" customWidth="1"/>
    <col min="9991" max="9991" width="7.5" style="104" customWidth="1"/>
    <col min="9992" max="9992" width="6.59765625" style="104" customWidth="1"/>
    <col min="9993" max="9994" width="9" style="104" customWidth="1"/>
    <col min="9995" max="9995" width="15.3984375" style="104" customWidth="1"/>
    <col min="9996" max="10240" width="8.796875" style="104"/>
    <col min="10241" max="10241" width="1.5" style="104" customWidth="1"/>
    <col min="10242" max="10242" width="3.09765625" style="104" customWidth="1"/>
    <col min="10243" max="10244" width="8.09765625" style="104" customWidth="1"/>
    <col min="10245" max="10246" width="7.59765625" style="104" customWidth="1"/>
    <col min="10247" max="10247" width="7.5" style="104" customWidth="1"/>
    <col min="10248" max="10248" width="6.59765625" style="104" customWidth="1"/>
    <col min="10249" max="10250" width="9" style="104" customWidth="1"/>
    <col min="10251" max="10251" width="15.3984375" style="104" customWidth="1"/>
    <col min="10252" max="10496" width="8.796875" style="104"/>
    <col min="10497" max="10497" width="1.5" style="104" customWidth="1"/>
    <col min="10498" max="10498" width="3.09765625" style="104" customWidth="1"/>
    <col min="10499" max="10500" width="8.09765625" style="104" customWidth="1"/>
    <col min="10501" max="10502" width="7.59765625" style="104" customWidth="1"/>
    <col min="10503" max="10503" width="7.5" style="104" customWidth="1"/>
    <col min="10504" max="10504" width="6.59765625" style="104" customWidth="1"/>
    <col min="10505" max="10506" width="9" style="104" customWidth="1"/>
    <col min="10507" max="10507" width="15.3984375" style="104" customWidth="1"/>
    <col min="10508" max="10752" width="8.796875" style="104"/>
    <col min="10753" max="10753" width="1.5" style="104" customWidth="1"/>
    <col min="10754" max="10754" width="3.09765625" style="104" customWidth="1"/>
    <col min="10755" max="10756" width="8.09765625" style="104" customWidth="1"/>
    <col min="10757" max="10758" width="7.59765625" style="104" customWidth="1"/>
    <col min="10759" max="10759" width="7.5" style="104" customWidth="1"/>
    <col min="10760" max="10760" width="6.59765625" style="104" customWidth="1"/>
    <col min="10761" max="10762" width="9" style="104" customWidth="1"/>
    <col min="10763" max="10763" width="15.3984375" style="104" customWidth="1"/>
    <col min="10764" max="11008" width="8.796875" style="104"/>
    <col min="11009" max="11009" width="1.5" style="104" customWidth="1"/>
    <col min="11010" max="11010" width="3.09765625" style="104" customWidth="1"/>
    <col min="11011" max="11012" width="8.09765625" style="104" customWidth="1"/>
    <col min="11013" max="11014" width="7.59765625" style="104" customWidth="1"/>
    <col min="11015" max="11015" width="7.5" style="104" customWidth="1"/>
    <col min="11016" max="11016" width="6.59765625" style="104" customWidth="1"/>
    <col min="11017" max="11018" width="9" style="104" customWidth="1"/>
    <col min="11019" max="11019" width="15.3984375" style="104" customWidth="1"/>
    <col min="11020" max="11264" width="8.796875" style="104"/>
    <col min="11265" max="11265" width="1.5" style="104" customWidth="1"/>
    <col min="11266" max="11266" width="3.09765625" style="104" customWidth="1"/>
    <col min="11267" max="11268" width="8.09765625" style="104" customWidth="1"/>
    <col min="11269" max="11270" width="7.59765625" style="104" customWidth="1"/>
    <col min="11271" max="11271" width="7.5" style="104" customWidth="1"/>
    <col min="11272" max="11272" width="6.59765625" style="104" customWidth="1"/>
    <col min="11273" max="11274" width="9" style="104" customWidth="1"/>
    <col min="11275" max="11275" width="15.3984375" style="104" customWidth="1"/>
    <col min="11276" max="11520" width="8.796875" style="104"/>
    <col min="11521" max="11521" width="1.5" style="104" customWidth="1"/>
    <col min="11522" max="11522" width="3.09765625" style="104" customWidth="1"/>
    <col min="11523" max="11524" width="8.09765625" style="104" customWidth="1"/>
    <col min="11525" max="11526" width="7.59765625" style="104" customWidth="1"/>
    <col min="11527" max="11527" width="7.5" style="104" customWidth="1"/>
    <col min="11528" max="11528" width="6.59765625" style="104" customWidth="1"/>
    <col min="11529" max="11530" width="9" style="104" customWidth="1"/>
    <col min="11531" max="11531" width="15.3984375" style="104" customWidth="1"/>
    <col min="11532" max="11776" width="8.796875" style="104"/>
    <col min="11777" max="11777" width="1.5" style="104" customWidth="1"/>
    <col min="11778" max="11778" width="3.09765625" style="104" customWidth="1"/>
    <col min="11779" max="11780" width="8.09765625" style="104" customWidth="1"/>
    <col min="11781" max="11782" width="7.59765625" style="104" customWidth="1"/>
    <col min="11783" max="11783" width="7.5" style="104" customWidth="1"/>
    <col min="11784" max="11784" width="6.59765625" style="104" customWidth="1"/>
    <col min="11785" max="11786" width="9" style="104" customWidth="1"/>
    <col min="11787" max="11787" width="15.3984375" style="104" customWidth="1"/>
    <col min="11788" max="12032" width="8.796875" style="104"/>
    <col min="12033" max="12033" width="1.5" style="104" customWidth="1"/>
    <col min="12034" max="12034" width="3.09765625" style="104" customWidth="1"/>
    <col min="12035" max="12036" width="8.09765625" style="104" customWidth="1"/>
    <col min="12037" max="12038" width="7.59765625" style="104" customWidth="1"/>
    <col min="12039" max="12039" width="7.5" style="104" customWidth="1"/>
    <col min="12040" max="12040" width="6.59765625" style="104" customWidth="1"/>
    <col min="12041" max="12042" width="9" style="104" customWidth="1"/>
    <col min="12043" max="12043" width="15.3984375" style="104" customWidth="1"/>
    <col min="12044" max="12288" width="8.796875" style="104"/>
    <col min="12289" max="12289" width="1.5" style="104" customWidth="1"/>
    <col min="12290" max="12290" width="3.09765625" style="104" customWidth="1"/>
    <col min="12291" max="12292" width="8.09765625" style="104" customWidth="1"/>
    <col min="12293" max="12294" width="7.59765625" style="104" customWidth="1"/>
    <col min="12295" max="12295" width="7.5" style="104" customWidth="1"/>
    <col min="12296" max="12296" width="6.59765625" style="104" customWidth="1"/>
    <col min="12297" max="12298" width="9" style="104" customWidth="1"/>
    <col min="12299" max="12299" width="15.3984375" style="104" customWidth="1"/>
    <col min="12300" max="12544" width="8.796875" style="104"/>
    <col min="12545" max="12545" width="1.5" style="104" customWidth="1"/>
    <col min="12546" max="12546" width="3.09765625" style="104" customWidth="1"/>
    <col min="12547" max="12548" width="8.09765625" style="104" customWidth="1"/>
    <col min="12549" max="12550" width="7.59765625" style="104" customWidth="1"/>
    <col min="12551" max="12551" width="7.5" style="104" customWidth="1"/>
    <col min="12552" max="12552" width="6.59765625" style="104" customWidth="1"/>
    <col min="12553" max="12554" width="9" style="104" customWidth="1"/>
    <col min="12555" max="12555" width="15.3984375" style="104" customWidth="1"/>
    <col min="12556" max="12800" width="8.796875" style="104"/>
    <col min="12801" max="12801" width="1.5" style="104" customWidth="1"/>
    <col min="12802" max="12802" width="3.09765625" style="104" customWidth="1"/>
    <col min="12803" max="12804" width="8.09765625" style="104" customWidth="1"/>
    <col min="12805" max="12806" width="7.59765625" style="104" customWidth="1"/>
    <col min="12807" max="12807" width="7.5" style="104" customWidth="1"/>
    <col min="12808" max="12808" width="6.59765625" style="104" customWidth="1"/>
    <col min="12809" max="12810" width="9" style="104" customWidth="1"/>
    <col min="12811" max="12811" width="15.3984375" style="104" customWidth="1"/>
    <col min="12812" max="13056" width="8.796875" style="104"/>
    <col min="13057" max="13057" width="1.5" style="104" customWidth="1"/>
    <col min="13058" max="13058" width="3.09765625" style="104" customWidth="1"/>
    <col min="13059" max="13060" width="8.09765625" style="104" customWidth="1"/>
    <col min="13061" max="13062" width="7.59765625" style="104" customWidth="1"/>
    <col min="13063" max="13063" width="7.5" style="104" customWidth="1"/>
    <col min="13064" max="13064" width="6.59765625" style="104" customWidth="1"/>
    <col min="13065" max="13066" width="9" style="104" customWidth="1"/>
    <col min="13067" max="13067" width="15.3984375" style="104" customWidth="1"/>
    <col min="13068" max="13312" width="8.796875" style="104"/>
    <col min="13313" max="13313" width="1.5" style="104" customWidth="1"/>
    <col min="13314" max="13314" width="3.09765625" style="104" customWidth="1"/>
    <col min="13315" max="13316" width="8.09765625" style="104" customWidth="1"/>
    <col min="13317" max="13318" width="7.59765625" style="104" customWidth="1"/>
    <col min="13319" max="13319" width="7.5" style="104" customWidth="1"/>
    <col min="13320" max="13320" width="6.59765625" style="104" customWidth="1"/>
    <col min="13321" max="13322" width="9" style="104" customWidth="1"/>
    <col min="13323" max="13323" width="15.3984375" style="104" customWidth="1"/>
    <col min="13324" max="13568" width="8.796875" style="104"/>
    <col min="13569" max="13569" width="1.5" style="104" customWidth="1"/>
    <col min="13570" max="13570" width="3.09765625" style="104" customWidth="1"/>
    <col min="13571" max="13572" width="8.09765625" style="104" customWidth="1"/>
    <col min="13573" max="13574" width="7.59765625" style="104" customWidth="1"/>
    <col min="13575" max="13575" width="7.5" style="104" customWidth="1"/>
    <col min="13576" max="13576" width="6.59765625" style="104" customWidth="1"/>
    <col min="13577" max="13578" width="9" style="104" customWidth="1"/>
    <col min="13579" max="13579" width="15.3984375" style="104" customWidth="1"/>
    <col min="13580" max="13824" width="8.796875" style="104"/>
    <col min="13825" max="13825" width="1.5" style="104" customWidth="1"/>
    <col min="13826" max="13826" width="3.09765625" style="104" customWidth="1"/>
    <col min="13827" max="13828" width="8.09765625" style="104" customWidth="1"/>
    <col min="13829" max="13830" width="7.59765625" style="104" customWidth="1"/>
    <col min="13831" max="13831" width="7.5" style="104" customWidth="1"/>
    <col min="13832" max="13832" width="6.59765625" style="104" customWidth="1"/>
    <col min="13833" max="13834" width="9" style="104" customWidth="1"/>
    <col min="13835" max="13835" width="15.3984375" style="104" customWidth="1"/>
    <col min="13836" max="14080" width="8.796875" style="104"/>
    <col min="14081" max="14081" width="1.5" style="104" customWidth="1"/>
    <col min="14082" max="14082" width="3.09765625" style="104" customWidth="1"/>
    <col min="14083" max="14084" width="8.09765625" style="104" customWidth="1"/>
    <col min="14085" max="14086" width="7.59765625" style="104" customWidth="1"/>
    <col min="14087" max="14087" width="7.5" style="104" customWidth="1"/>
    <col min="14088" max="14088" width="6.59765625" style="104" customWidth="1"/>
    <col min="14089" max="14090" width="9" style="104" customWidth="1"/>
    <col min="14091" max="14091" width="15.3984375" style="104" customWidth="1"/>
    <col min="14092" max="14336" width="8.796875" style="104"/>
    <col min="14337" max="14337" width="1.5" style="104" customWidth="1"/>
    <col min="14338" max="14338" width="3.09765625" style="104" customWidth="1"/>
    <col min="14339" max="14340" width="8.09765625" style="104" customWidth="1"/>
    <col min="14341" max="14342" width="7.59765625" style="104" customWidth="1"/>
    <col min="14343" max="14343" width="7.5" style="104" customWidth="1"/>
    <col min="14344" max="14344" width="6.59765625" style="104" customWidth="1"/>
    <col min="14345" max="14346" width="9" style="104" customWidth="1"/>
    <col min="14347" max="14347" width="15.3984375" style="104" customWidth="1"/>
    <col min="14348" max="14592" width="8.796875" style="104"/>
    <col min="14593" max="14593" width="1.5" style="104" customWidth="1"/>
    <col min="14594" max="14594" width="3.09765625" style="104" customWidth="1"/>
    <col min="14595" max="14596" width="8.09765625" style="104" customWidth="1"/>
    <col min="14597" max="14598" width="7.59765625" style="104" customWidth="1"/>
    <col min="14599" max="14599" width="7.5" style="104" customWidth="1"/>
    <col min="14600" max="14600" width="6.59765625" style="104" customWidth="1"/>
    <col min="14601" max="14602" width="9" style="104" customWidth="1"/>
    <col min="14603" max="14603" width="15.3984375" style="104" customWidth="1"/>
    <col min="14604" max="14848" width="8.796875" style="104"/>
    <col min="14849" max="14849" width="1.5" style="104" customWidth="1"/>
    <col min="14850" max="14850" width="3.09765625" style="104" customWidth="1"/>
    <col min="14851" max="14852" width="8.09765625" style="104" customWidth="1"/>
    <col min="14853" max="14854" width="7.59765625" style="104" customWidth="1"/>
    <col min="14855" max="14855" width="7.5" style="104" customWidth="1"/>
    <col min="14856" max="14856" width="6.59765625" style="104" customWidth="1"/>
    <col min="14857" max="14858" width="9" style="104" customWidth="1"/>
    <col min="14859" max="14859" width="15.3984375" style="104" customWidth="1"/>
    <col min="14860" max="15104" width="8.796875" style="104"/>
    <col min="15105" max="15105" width="1.5" style="104" customWidth="1"/>
    <col min="15106" max="15106" width="3.09765625" style="104" customWidth="1"/>
    <col min="15107" max="15108" width="8.09765625" style="104" customWidth="1"/>
    <col min="15109" max="15110" width="7.59765625" style="104" customWidth="1"/>
    <col min="15111" max="15111" width="7.5" style="104" customWidth="1"/>
    <col min="15112" max="15112" width="6.59765625" style="104" customWidth="1"/>
    <col min="15113" max="15114" width="9" style="104" customWidth="1"/>
    <col min="15115" max="15115" width="15.3984375" style="104" customWidth="1"/>
    <col min="15116" max="15360" width="8.796875" style="104"/>
    <col min="15361" max="15361" width="1.5" style="104" customWidth="1"/>
    <col min="15362" max="15362" width="3.09765625" style="104" customWidth="1"/>
    <col min="15363" max="15364" width="8.09765625" style="104" customWidth="1"/>
    <col min="15365" max="15366" width="7.59765625" style="104" customWidth="1"/>
    <col min="15367" max="15367" width="7.5" style="104" customWidth="1"/>
    <col min="15368" max="15368" width="6.59765625" style="104" customWidth="1"/>
    <col min="15369" max="15370" width="9" style="104" customWidth="1"/>
    <col min="15371" max="15371" width="15.3984375" style="104" customWidth="1"/>
    <col min="15372" max="15616" width="8.796875" style="104"/>
    <col min="15617" max="15617" width="1.5" style="104" customWidth="1"/>
    <col min="15618" max="15618" width="3.09765625" style="104" customWidth="1"/>
    <col min="15619" max="15620" width="8.09765625" style="104" customWidth="1"/>
    <col min="15621" max="15622" width="7.59765625" style="104" customWidth="1"/>
    <col min="15623" max="15623" width="7.5" style="104" customWidth="1"/>
    <col min="15624" max="15624" width="6.59765625" style="104" customWidth="1"/>
    <col min="15625" max="15626" width="9" style="104" customWidth="1"/>
    <col min="15627" max="15627" width="15.3984375" style="104" customWidth="1"/>
    <col min="15628" max="15872" width="8.796875" style="104"/>
    <col min="15873" max="15873" width="1.5" style="104" customWidth="1"/>
    <col min="15874" max="15874" width="3.09765625" style="104" customWidth="1"/>
    <col min="15875" max="15876" width="8.09765625" style="104" customWidth="1"/>
    <col min="15877" max="15878" width="7.59765625" style="104" customWidth="1"/>
    <col min="15879" max="15879" width="7.5" style="104" customWidth="1"/>
    <col min="15880" max="15880" width="6.59765625" style="104" customWidth="1"/>
    <col min="15881" max="15882" width="9" style="104" customWidth="1"/>
    <col min="15883" max="15883" width="15.3984375" style="104" customWidth="1"/>
    <col min="15884" max="16128" width="8.796875" style="104"/>
    <col min="16129" max="16129" width="1.5" style="104" customWidth="1"/>
    <col min="16130" max="16130" width="3.09765625" style="104" customWidth="1"/>
    <col min="16131" max="16132" width="8.09765625" style="104" customWidth="1"/>
    <col min="16133" max="16134" width="7.59765625" style="104" customWidth="1"/>
    <col min="16135" max="16135" width="7.5" style="104" customWidth="1"/>
    <col min="16136" max="16136" width="6.59765625" style="104" customWidth="1"/>
    <col min="16137" max="16138" width="9" style="104" customWidth="1"/>
    <col min="16139" max="16139" width="15.3984375" style="104" customWidth="1"/>
    <col min="16140" max="16384" width="8.796875" style="104"/>
  </cols>
  <sheetData>
    <row r="1" spans="1:11" ht="18" customHeight="1" x14ac:dyDescent="0.45">
      <c r="A1" s="104" t="s">
        <v>328</v>
      </c>
      <c r="B1" s="230"/>
      <c r="C1" s="230"/>
      <c r="H1" s="620" t="s">
        <v>119</v>
      </c>
      <c r="I1" s="620"/>
      <c r="J1" s="620"/>
      <c r="K1" s="620"/>
    </row>
    <row r="2" spans="1:11" ht="41.25" customHeight="1" x14ac:dyDescent="0.45">
      <c r="B2" s="622" t="s">
        <v>126</v>
      </c>
      <c r="C2" s="623"/>
      <c r="D2" s="623"/>
      <c r="E2" s="623"/>
      <c r="F2" s="623"/>
      <c r="G2" s="623"/>
      <c r="H2" s="623"/>
      <c r="I2" s="623"/>
      <c r="J2" s="623"/>
      <c r="K2" s="623"/>
    </row>
    <row r="3" spans="1:11" ht="6" customHeight="1" x14ac:dyDescent="0.45">
      <c r="B3" s="670"/>
      <c r="C3" s="670"/>
      <c r="D3" s="670"/>
      <c r="E3" s="666"/>
      <c r="F3" s="639"/>
      <c r="G3" s="137"/>
    </row>
    <row r="4" spans="1:11" ht="15" customHeight="1" x14ac:dyDescent="0.45">
      <c r="B4" s="670"/>
      <c r="C4" s="670"/>
      <c r="D4" s="670"/>
      <c r="E4" s="666"/>
      <c r="F4" s="639"/>
      <c r="G4" s="137"/>
      <c r="H4" s="677" t="s">
        <v>125</v>
      </c>
      <c r="I4" s="677"/>
      <c r="J4" s="672"/>
      <c r="K4" s="672"/>
    </row>
    <row r="5" spans="1:11" ht="15" customHeight="1" x14ac:dyDescent="0.45">
      <c r="B5" s="670"/>
      <c r="C5" s="670"/>
      <c r="D5" s="670"/>
      <c r="E5" s="666"/>
      <c r="F5" s="639"/>
      <c r="G5" s="136"/>
      <c r="H5" s="677"/>
      <c r="I5" s="677"/>
      <c r="J5" s="672"/>
      <c r="K5" s="672"/>
    </row>
    <row r="6" spans="1:11" ht="6" customHeight="1" thickBot="1" x14ac:dyDescent="0.5">
      <c r="B6" s="130"/>
      <c r="C6" s="130"/>
      <c r="D6" s="130"/>
      <c r="E6" s="130"/>
      <c r="F6" s="130"/>
      <c r="G6" s="130"/>
      <c r="H6" s="130"/>
      <c r="I6" s="130"/>
      <c r="J6" s="130"/>
      <c r="K6" s="130"/>
    </row>
    <row r="7" spans="1:11" s="130" customFormat="1" ht="24.75" customHeight="1" x14ac:dyDescent="0.45">
      <c r="B7" s="132"/>
      <c r="C7" s="595" t="s">
        <v>62</v>
      </c>
      <c r="D7" s="595"/>
      <c r="E7" s="595" t="s">
        <v>116</v>
      </c>
      <c r="F7" s="595"/>
      <c r="G7" s="595" t="s">
        <v>115</v>
      </c>
      <c r="H7" s="667"/>
      <c r="I7" s="675" t="s">
        <v>124</v>
      </c>
      <c r="J7" s="676"/>
      <c r="K7" s="135" t="s">
        <v>113</v>
      </c>
    </row>
    <row r="8" spans="1:11" s="130" customFormat="1" ht="17.25" customHeight="1" x14ac:dyDescent="0.45">
      <c r="B8" s="132">
        <f t="shared" ref="B8:B47" si="0">ROW()-7</f>
        <v>1</v>
      </c>
      <c r="C8" s="640"/>
      <c r="D8" s="640"/>
      <c r="E8" s="652"/>
      <c r="F8" s="653"/>
      <c r="G8" s="640"/>
      <c r="H8" s="641"/>
      <c r="I8" s="642"/>
      <c r="J8" s="643"/>
      <c r="K8" s="133"/>
    </row>
    <row r="9" spans="1:11" s="130" customFormat="1" ht="17.25" customHeight="1" x14ac:dyDescent="0.45">
      <c r="B9" s="132">
        <f t="shared" si="0"/>
        <v>2</v>
      </c>
      <c r="C9" s="640"/>
      <c r="D9" s="640"/>
      <c r="E9" s="652"/>
      <c r="F9" s="653"/>
      <c r="G9" s="640"/>
      <c r="H9" s="641"/>
      <c r="I9" s="642"/>
      <c r="J9" s="643"/>
      <c r="K9" s="133"/>
    </row>
    <row r="10" spans="1:11" s="130" customFormat="1" ht="17.25" customHeight="1" x14ac:dyDescent="0.45">
      <c r="B10" s="132">
        <f t="shared" si="0"/>
        <v>3</v>
      </c>
      <c r="C10" s="641"/>
      <c r="D10" s="659"/>
      <c r="E10" s="654"/>
      <c r="F10" s="660"/>
      <c r="G10" s="641"/>
      <c r="H10" s="662"/>
      <c r="I10" s="642"/>
      <c r="J10" s="661"/>
      <c r="K10" s="133"/>
    </row>
    <row r="11" spans="1:11" s="130" customFormat="1" ht="17.25" customHeight="1" x14ac:dyDescent="0.45">
      <c r="B11" s="132">
        <f t="shared" si="0"/>
        <v>4</v>
      </c>
      <c r="C11" s="641"/>
      <c r="D11" s="659"/>
      <c r="E11" s="654"/>
      <c r="F11" s="660"/>
      <c r="G11" s="641"/>
      <c r="H11" s="662"/>
      <c r="I11" s="642"/>
      <c r="J11" s="661"/>
      <c r="K11" s="133"/>
    </row>
    <row r="12" spans="1:11" s="130" customFormat="1" ht="17.25" customHeight="1" x14ac:dyDescent="0.45">
      <c r="B12" s="132">
        <f t="shared" si="0"/>
        <v>5</v>
      </c>
      <c r="C12" s="641"/>
      <c r="D12" s="659"/>
      <c r="E12" s="654"/>
      <c r="F12" s="660"/>
      <c r="G12" s="641"/>
      <c r="H12" s="662"/>
      <c r="I12" s="642"/>
      <c r="J12" s="661"/>
      <c r="K12" s="133"/>
    </row>
    <row r="13" spans="1:11" s="130" customFormat="1" ht="17.25" customHeight="1" x14ac:dyDescent="0.45">
      <c r="B13" s="132">
        <f t="shared" si="0"/>
        <v>6</v>
      </c>
      <c r="C13" s="641"/>
      <c r="D13" s="659"/>
      <c r="E13" s="654"/>
      <c r="F13" s="660"/>
      <c r="G13" s="641"/>
      <c r="H13" s="662"/>
      <c r="I13" s="642"/>
      <c r="J13" s="661"/>
      <c r="K13" s="131"/>
    </row>
    <row r="14" spans="1:11" s="130" customFormat="1" ht="17.25" customHeight="1" x14ac:dyDescent="0.45">
      <c r="B14" s="132">
        <f t="shared" si="0"/>
        <v>7</v>
      </c>
      <c r="C14" s="640"/>
      <c r="D14" s="640"/>
      <c r="E14" s="640"/>
      <c r="F14" s="640"/>
      <c r="G14" s="640"/>
      <c r="H14" s="641"/>
      <c r="I14" s="663"/>
      <c r="J14" s="664"/>
      <c r="K14" s="134"/>
    </row>
    <row r="15" spans="1:11" s="130" customFormat="1" ht="17.25" customHeight="1" x14ac:dyDescent="0.45">
      <c r="B15" s="132">
        <f t="shared" si="0"/>
        <v>8</v>
      </c>
      <c r="C15" s="640"/>
      <c r="D15" s="640"/>
      <c r="E15" s="640"/>
      <c r="F15" s="640"/>
      <c r="G15" s="640"/>
      <c r="H15" s="641"/>
      <c r="I15" s="665"/>
      <c r="J15" s="643"/>
      <c r="K15" s="131"/>
    </row>
    <row r="16" spans="1:11" s="130" customFormat="1" ht="17.25" customHeight="1" x14ac:dyDescent="0.45">
      <c r="B16" s="132">
        <f t="shared" si="0"/>
        <v>9</v>
      </c>
      <c r="C16" s="640"/>
      <c r="D16" s="640"/>
      <c r="E16" s="640"/>
      <c r="F16" s="640"/>
      <c r="G16" s="640"/>
      <c r="H16" s="641"/>
      <c r="I16" s="665"/>
      <c r="J16" s="643"/>
      <c r="K16" s="131"/>
    </row>
    <row r="17" spans="2:11" s="130" customFormat="1" ht="17.25" customHeight="1" x14ac:dyDescent="0.45">
      <c r="B17" s="132">
        <f t="shared" si="0"/>
        <v>10</v>
      </c>
      <c r="C17" s="640"/>
      <c r="D17" s="640"/>
      <c r="E17" s="640"/>
      <c r="F17" s="640"/>
      <c r="G17" s="640"/>
      <c r="H17" s="641"/>
      <c r="I17" s="657"/>
      <c r="J17" s="658"/>
      <c r="K17" s="131"/>
    </row>
    <row r="18" spans="2:11" s="130" customFormat="1" ht="17.25" customHeight="1" x14ac:dyDescent="0.45">
      <c r="B18" s="132">
        <f t="shared" si="0"/>
        <v>11</v>
      </c>
      <c r="C18" s="641"/>
      <c r="D18" s="659"/>
      <c r="E18" s="654"/>
      <c r="F18" s="660"/>
      <c r="G18" s="640"/>
      <c r="H18" s="641"/>
      <c r="I18" s="642"/>
      <c r="J18" s="661"/>
      <c r="K18" s="133"/>
    </row>
    <row r="19" spans="2:11" s="130" customFormat="1" ht="17.25" customHeight="1" x14ac:dyDescent="0.45">
      <c r="B19" s="132">
        <f t="shared" si="0"/>
        <v>12</v>
      </c>
      <c r="C19" s="640"/>
      <c r="D19" s="640"/>
      <c r="E19" s="652"/>
      <c r="F19" s="653"/>
      <c r="G19" s="640"/>
      <c r="H19" s="641"/>
      <c r="I19" s="642"/>
      <c r="J19" s="643"/>
      <c r="K19" s="133"/>
    </row>
    <row r="20" spans="2:11" s="130" customFormat="1" ht="17.25" customHeight="1" x14ac:dyDescent="0.45">
      <c r="B20" s="132">
        <f t="shared" si="0"/>
        <v>13</v>
      </c>
      <c r="C20" s="641"/>
      <c r="D20" s="659"/>
      <c r="E20" s="654"/>
      <c r="F20" s="660"/>
      <c r="G20" s="641"/>
      <c r="H20" s="662"/>
      <c r="I20" s="642"/>
      <c r="J20" s="661"/>
      <c r="K20" s="133"/>
    </row>
    <row r="21" spans="2:11" s="130" customFormat="1" ht="17.25" customHeight="1" x14ac:dyDescent="0.45">
      <c r="B21" s="132">
        <f t="shared" si="0"/>
        <v>14</v>
      </c>
      <c r="C21" s="640"/>
      <c r="D21" s="640"/>
      <c r="E21" s="652"/>
      <c r="F21" s="653"/>
      <c r="G21" s="640"/>
      <c r="H21" s="641"/>
      <c r="I21" s="642"/>
      <c r="J21" s="643"/>
      <c r="K21" s="133"/>
    </row>
    <row r="22" spans="2:11" s="130" customFormat="1" ht="17.25" customHeight="1" x14ac:dyDescent="0.45">
      <c r="B22" s="132">
        <f t="shared" si="0"/>
        <v>15</v>
      </c>
      <c r="C22" s="640"/>
      <c r="D22" s="640"/>
      <c r="E22" s="654"/>
      <c r="F22" s="655"/>
      <c r="G22" s="640"/>
      <c r="H22" s="641"/>
      <c r="I22" s="642"/>
      <c r="J22" s="643"/>
      <c r="K22" s="131"/>
    </row>
    <row r="23" spans="2:11" s="130" customFormat="1" ht="17.25" customHeight="1" x14ac:dyDescent="0.45">
      <c r="B23" s="132">
        <f t="shared" si="0"/>
        <v>16</v>
      </c>
      <c r="C23" s="640"/>
      <c r="D23" s="640"/>
      <c r="E23" s="656"/>
      <c r="F23" s="640"/>
      <c r="G23" s="640"/>
      <c r="H23" s="641"/>
      <c r="I23" s="642"/>
      <c r="J23" s="643"/>
      <c r="K23" s="131"/>
    </row>
    <row r="24" spans="2:11" s="130" customFormat="1" ht="17.25" customHeight="1" x14ac:dyDescent="0.45">
      <c r="B24" s="132">
        <f t="shared" si="0"/>
        <v>17</v>
      </c>
      <c r="C24" s="640"/>
      <c r="D24" s="640"/>
      <c r="E24" s="640"/>
      <c r="F24" s="640"/>
      <c r="G24" s="640"/>
      <c r="H24" s="641"/>
      <c r="I24" s="642"/>
      <c r="J24" s="643"/>
      <c r="K24" s="131"/>
    </row>
    <row r="25" spans="2:11" s="130" customFormat="1" ht="17.25" customHeight="1" x14ac:dyDescent="0.45">
      <c r="B25" s="132">
        <f t="shared" si="0"/>
        <v>18</v>
      </c>
      <c r="C25" s="640"/>
      <c r="D25" s="640"/>
      <c r="E25" s="640"/>
      <c r="F25" s="640"/>
      <c r="G25" s="640"/>
      <c r="H25" s="641"/>
      <c r="I25" s="642"/>
      <c r="J25" s="643"/>
      <c r="K25" s="131"/>
    </row>
    <row r="26" spans="2:11" s="130" customFormat="1" ht="17.25" customHeight="1" x14ac:dyDescent="0.45">
      <c r="B26" s="132">
        <f t="shared" si="0"/>
        <v>19</v>
      </c>
      <c r="C26" s="640"/>
      <c r="D26" s="640"/>
      <c r="E26" s="640"/>
      <c r="F26" s="640"/>
      <c r="G26" s="640"/>
      <c r="H26" s="641"/>
      <c r="I26" s="642"/>
      <c r="J26" s="643"/>
      <c r="K26" s="131"/>
    </row>
    <row r="27" spans="2:11" s="130" customFormat="1" ht="17.25" customHeight="1" x14ac:dyDescent="0.45">
      <c r="B27" s="132">
        <f t="shared" si="0"/>
        <v>20</v>
      </c>
      <c r="C27" s="640"/>
      <c r="D27" s="640"/>
      <c r="E27" s="640"/>
      <c r="F27" s="640"/>
      <c r="G27" s="640"/>
      <c r="H27" s="641"/>
      <c r="I27" s="642"/>
      <c r="J27" s="643"/>
      <c r="K27" s="131"/>
    </row>
    <row r="28" spans="2:11" s="130" customFormat="1" ht="17.25" customHeight="1" x14ac:dyDescent="0.45">
      <c r="B28" s="132">
        <f t="shared" si="0"/>
        <v>21</v>
      </c>
      <c r="C28" s="640"/>
      <c r="D28" s="640"/>
      <c r="E28" s="648"/>
      <c r="F28" s="649"/>
      <c r="G28" s="640"/>
      <c r="H28" s="641"/>
      <c r="I28" s="650"/>
      <c r="J28" s="651"/>
      <c r="K28" s="133"/>
    </row>
    <row r="29" spans="2:11" s="130" customFormat="1" ht="17.25" customHeight="1" x14ac:dyDescent="0.45">
      <c r="B29" s="132">
        <f t="shared" si="0"/>
        <v>22</v>
      </c>
      <c r="C29" s="640"/>
      <c r="D29" s="640"/>
      <c r="E29" s="648"/>
      <c r="F29" s="649"/>
      <c r="G29" s="640"/>
      <c r="H29" s="641"/>
      <c r="I29" s="642"/>
      <c r="J29" s="643"/>
      <c r="K29" s="133"/>
    </row>
    <row r="30" spans="2:11" s="130" customFormat="1" ht="17.25" customHeight="1" x14ac:dyDescent="0.45">
      <c r="B30" s="132">
        <f t="shared" si="0"/>
        <v>23</v>
      </c>
      <c r="C30" s="640"/>
      <c r="D30" s="640"/>
      <c r="E30" s="648"/>
      <c r="F30" s="649"/>
      <c r="G30" s="640"/>
      <c r="H30" s="641"/>
      <c r="I30" s="642"/>
      <c r="J30" s="643"/>
      <c r="K30" s="133"/>
    </row>
    <row r="31" spans="2:11" s="130" customFormat="1" ht="17.25" customHeight="1" x14ac:dyDescent="0.45">
      <c r="B31" s="132">
        <f t="shared" si="0"/>
        <v>24</v>
      </c>
      <c r="C31" s="640"/>
      <c r="D31" s="640"/>
      <c r="E31" s="648"/>
      <c r="F31" s="649"/>
      <c r="G31" s="640"/>
      <c r="H31" s="641"/>
      <c r="I31" s="642"/>
      <c r="J31" s="643"/>
      <c r="K31" s="133"/>
    </row>
    <row r="32" spans="2:11" s="130" customFormat="1" ht="17.25" customHeight="1" x14ac:dyDescent="0.45">
      <c r="B32" s="132">
        <f t="shared" si="0"/>
        <v>25</v>
      </c>
      <c r="C32" s="640"/>
      <c r="D32" s="640"/>
      <c r="E32" s="648"/>
      <c r="F32" s="649"/>
      <c r="G32" s="640"/>
      <c r="H32" s="641"/>
      <c r="I32" s="642"/>
      <c r="J32" s="643"/>
      <c r="K32" s="133"/>
    </row>
    <row r="33" spans="2:11" s="130" customFormat="1" ht="17.25" customHeight="1" x14ac:dyDescent="0.45">
      <c r="B33" s="132">
        <f t="shared" si="0"/>
        <v>26</v>
      </c>
      <c r="C33" s="640"/>
      <c r="D33" s="640"/>
      <c r="E33" s="648"/>
      <c r="F33" s="649"/>
      <c r="G33" s="640"/>
      <c r="H33" s="641"/>
      <c r="I33" s="642"/>
      <c r="J33" s="643"/>
      <c r="K33" s="133"/>
    </row>
    <row r="34" spans="2:11" s="130" customFormat="1" ht="17.25" customHeight="1" x14ac:dyDescent="0.45">
      <c r="B34" s="132">
        <f t="shared" si="0"/>
        <v>27</v>
      </c>
      <c r="C34" s="640"/>
      <c r="D34" s="640"/>
      <c r="E34" s="648"/>
      <c r="F34" s="649"/>
      <c r="G34" s="640"/>
      <c r="H34" s="641"/>
      <c r="I34" s="642"/>
      <c r="J34" s="643"/>
      <c r="K34" s="133"/>
    </row>
    <row r="35" spans="2:11" s="130" customFormat="1" ht="17.25" customHeight="1" x14ac:dyDescent="0.45">
      <c r="B35" s="132">
        <f t="shared" si="0"/>
        <v>28</v>
      </c>
      <c r="C35" s="640"/>
      <c r="D35" s="640"/>
      <c r="E35" s="648"/>
      <c r="F35" s="649"/>
      <c r="G35" s="640"/>
      <c r="H35" s="641"/>
      <c r="I35" s="642"/>
      <c r="J35" s="643"/>
      <c r="K35" s="133"/>
    </row>
    <row r="36" spans="2:11" s="130" customFormat="1" ht="17.25" customHeight="1" x14ac:dyDescent="0.45">
      <c r="B36" s="132">
        <f t="shared" si="0"/>
        <v>29</v>
      </c>
      <c r="C36" s="640"/>
      <c r="D36" s="640"/>
      <c r="E36" s="648"/>
      <c r="F36" s="649"/>
      <c r="G36" s="640"/>
      <c r="H36" s="641"/>
      <c r="I36" s="642"/>
      <c r="J36" s="643"/>
      <c r="K36" s="133"/>
    </row>
    <row r="37" spans="2:11" s="130" customFormat="1" ht="17.25" customHeight="1" x14ac:dyDescent="0.45">
      <c r="B37" s="132">
        <f t="shared" si="0"/>
        <v>30</v>
      </c>
      <c r="C37" s="640"/>
      <c r="D37" s="640"/>
      <c r="E37" s="648"/>
      <c r="F37" s="649"/>
      <c r="G37" s="640"/>
      <c r="H37" s="641"/>
      <c r="I37" s="642"/>
      <c r="J37" s="643"/>
      <c r="K37" s="133"/>
    </row>
    <row r="38" spans="2:11" s="130" customFormat="1" ht="17.25" customHeight="1" x14ac:dyDescent="0.45">
      <c r="B38" s="132">
        <f t="shared" si="0"/>
        <v>31</v>
      </c>
      <c r="C38" s="640"/>
      <c r="D38" s="640"/>
      <c r="E38" s="648"/>
      <c r="F38" s="649"/>
      <c r="G38" s="640"/>
      <c r="H38" s="641"/>
      <c r="I38" s="642"/>
      <c r="J38" s="643"/>
      <c r="K38" s="133"/>
    </row>
    <row r="39" spans="2:11" s="130" customFormat="1" ht="17.25" customHeight="1" x14ac:dyDescent="0.45">
      <c r="B39" s="132">
        <f t="shared" si="0"/>
        <v>32</v>
      </c>
      <c r="C39" s="640"/>
      <c r="D39" s="640"/>
      <c r="E39" s="648"/>
      <c r="F39" s="649"/>
      <c r="G39" s="640"/>
      <c r="H39" s="641"/>
      <c r="I39" s="642"/>
      <c r="J39" s="643"/>
      <c r="K39" s="133"/>
    </row>
    <row r="40" spans="2:11" s="130" customFormat="1" ht="17.25" customHeight="1" x14ac:dyDescent="0.45">
      <c r="B40" s="132">
        <f t="shared" si="0"/>
        <v>33</v>
      </c>
      <c r="C40" s="640"/>
      <c r="D40" s="640"/>
      <c r="E40" s="648"/>
      <c r="F40" s="649"/>
      <c r="G40" s="640"/>
      <c r="H40" s="641"/>
      <c r="I40" s="642"/>
      <c r="J40" s="643"/>
      <c r="K40" s="133"/>
    </row>
    <row r="41" spans="2:11" s="130" customFormat="1" ht="17.25" customHeight="1" x14ac:dyDescent="0.45">
      <c r="B41" s="132">
        <f t="shared" si="0"/>
        <v>34</v>
      </c>
      <c r="C41" s="640"/>
      <c r="D41" s="640"/>
      <c r="E41" s="648"/>
      <c r="F41" s="649"/>
      <c r="G41" s="640"/>
      <c r="H41" s="641"/>
      <c r="I41" s="642"/>
      <c r="J41" s="643"/>
      <c r="K41" s="131"/>
    </row>
    <row r="42" spans="2:11" s="130" customFormat="1" ht="17.25" customHeight="1" x14ac:dyDescent="0.45">
      <c r="B42" s="132">
        <f t="shared" si="0"/>
        <v>35</v>
      </c>
      <c r="C42" s="640"/>
      <c r="D42" s="640"/>
      <c r="E42" s="648"/>
      <c r="F42" s="649"/>
      <c r="G42" s="640"/>
      <c r="H42" s="641"/>
      <c r="I42" s="642"/>
      <c r="J42" s="643"/>
      <c r="K42" s="131"/>
    </row>
    <row r="43" spans="2:11" s="130" customFormat="1" ht="17.25" customHeight="1" x14ac:dyDescent="0.45">
      <c r="B43" s="132">
        <f t="shared" si="0"/>
        <v>36</v>
      </c>
      <c r="C43" s="640"/>
      <c r="D43" s="640"/>
      <c r="E43" s="640"/>
      <c r="F43" s="640"/>
      <c r="G43" s="640"/>
      <c r="H43" s="641"/>
      <c r="I43" s="642"/>
      <c r="J43" s="643"/>
      <c r="K43" s="131"/>
    </row>
    <row r="44" spans="2:11" s="130" customFormat="1" ht="17.25" customHeight="1" x14ac:dyDescent="0.45">
      <c r="B44" s="132">
        <f t="shared" si="0"/>
        <v>37</v>
      </c>
      <c r="C44" s="640"/>
      <c r="D44" s="640"/>
      <c r="E44" s="640"/>
      <c r="F44" s="640"/>
      <c r="G44" s="640"/>
      <c r="H44" s="641"/>
      <c r="I44" s="642"/>
      <c r="J44" s="643"/>
      <c r="K44" s="131"/>
    </row>
    <row r="45" spans="2:11" s="130" customFormat="1" ht="17.25" customHeight="1" x14ac:dyDescent="0.45">
      <c r="B45" s="132">
        <f t="shared" si="0"/>
        <v>38</v>
      </c>
      <c r="C45" s="640"/>
      <c r="D45" s="640"/>
      <c r="E45" s="640"/>
      <c r="F45" s="640"/>
      <c r="G45" s="640"/>
      <c r="H45" s="641"/>
      <c r="I45" s="642"/>
      <c r="J45" s="643"/>
      <c r="K45" s="131"/>
    </row>
    <row r="46" spans="2:11" s="130" customFormat="1" ht="17.25" customHeight="1" x14ac:dyDescent="0.45">
      <c r="B46" s="132">
        <f t="shared" si="0"/>
        <v>39</v>
      </c>
      <c r="C46" s="640"/>
      <c r="D46" s="640"/>
      <c r="E46" s="640"/>
      <c r="F46" s="640"/>
      <c r="G46" s="640"/>
      <c r="H46" s="641"/>
      <c r="I46" s="642"/>
      <c r="J46" s="643"/>
      <c r="K46" s="131"/>
    </row>
    <row r="47" spans="2:11" s="130" customFormat="1" ht="17.25" customHeight="1" thickBot="1" x14ac:dyDescent="0.5">
      <c r="B47" s="132">
        <f t="shared" si="0"/>
        <v>40</v>
      </c>
      <c r="C47" s="640"/>
      <c r="D47" s="640"/>
      <c r="E47" s="640"/>
      <c r="F47" s="640"/>
      <c r="G47" s="640"/>
      <c r="H47" s="641"/>
      <c r="I47" s="644"/>
      <c r="J47" s="645"/>
      <c r="K47" s="131"/>
    </row>
    <row r="48" spans="2:11" ht="13.5" customHeight="1" x14ac:dyDescent="0.45">
      <c r="B48" s="646" t="s">
        <v>112</v>
      </c>
      <c r="C48" s="647"/>
      <c r="D48" s="647"/>
      <c r="E48" s="647"/>
      <c r="F48" s="647"/>
      <c r="G48" s="647"/>
      <c r="H48" s="647"/>
      <c r="I48" s="647"/>
      <c r="J48" s="647"/>
      <c r="K48" s="647"/>
    </row>
    <row r="49" spans="2:11" ht="13.5" customHeight="1" x14ac:dyDescent="0.45">
      <c r="B49" s="647"/>
      <c r="C49" s="647"/>
      <c r="D49" s="647"/>
      <c r="E49" s="647"/>
      <c r="F49" s="647"/>
      <c r="G49" s="647"/>
      <c r="H49" s="647"/>
      <c r="I49" s="647"/>
      <c r="J49" s="647"/>
      <c r="K49" s="647"/>
    </row>
  </sheetData>
  <mergeCells count="175">
    <mergeCell ref="H1:K1"/>
    <mergeCell ref="B2:K2"/>
    <mergeCell ref="B3:D3"/>
    <mergeCell ref="E3:F3"/>
    <mergeCell ref="B4:D4"/>
    <mergeCell ref="E4:F4"/>
    <mergeCell ref="H4:I5"/>
    <mergeCell ref="J4:K5"/>
    <mergeCell ref="B5:D5"/>
    <mergeCell ref="C12:D12"/>
    <mergeCell ref="E12:F12"/>
    <mergeCell ref="G12:H12"/>
    <mergeCell ref="I12:J12"/>
    <mergeCell ref="E5:F5"/>
    <mergeCell ref="C7:D7"/>
    <mergeCell ref="E7:F7"/>
    <mergeCell ref="G7:H7"/>
    <mergeCell ref="I7:J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20:D20"/>
    <mergeCell ref="E20:F20"/>
    <mergeCell ref="G20:H20"/>
    <mergeCell ref="I20:J20"/>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C28:D28"/>
    <mergeCell ref="E28:F28"/>
    <mergeCell ref="G28:H28"/>
    <mergeCell ref="I28:J28"/>
    <mergeCell ref="C21:D21"/>
    <mergeCell ref="E21:F21"/>
    <mergeCell ref="G21:H21"/>
    <mergeCell ref="I21:J21"/>
    <mergeCell ref="C22:D22"/>
    <mergeCell ref="E22:F22"/>
    <mergeCell ref="G22:H22"/>
    <mergeCell ref="I22:J22"/>
    <mergeCell ref="C23:D23"/>
    <mergeCell ref="E23:F23"/>
    <mergeCell ref="G23:H23"/>
    <mergeCell ref="I23:J23"/>
    <mergeCell ref="C24:D24"/>
    <mergeCell ref="E24:F24"/>
    <mergeCell ref="G24:H24"/>
    <mergeCell ref="I24:J24"/>
    <mergeCell ref="C25:D25"/>
    <mergeCell ref="E25:F25"/>
    <mergeCell ref="G25:H25"/>
    <mergeCell ref="I25:J25"/>
    <mergeCell ref="C26:D26"/>
    <mergeCell ref="E26:F26"/>
    <mergeCell ref="G26:H26"/>
    <mergeCell ref="I26:J26"/>
    <mergeCell ref="C27:D27"/>
    <mergeCell ref="E27:F27"/>
    <mergeCell ref="G27:H27"/>
    <mergeCell ref="I27:J27"/>
    <mergeCell ref="C36:D36"/>
    <mergeCell ref="E36:F36"/>
    <mergeCell ref="G36:H36"/>
    <mergeCell ref="I36:J36"/>
    <mergeCell ref="C29:D29"/>
    <mergeCell ref="E29:F29"/>
    <mergeCell ref="G29:H29"/>
    <mergeCell ref="I29:J29"/>
    <mergeCell ref="C30:D30"/>
    <mergeCell ref="E30:F30"/>
    <mergeCell ref="G30:H30"/>
    <mergeCell ref="I30:J30"/>
    <mergeCell ref="C31:D31"/>
    <mergeCell ref="E31:F31"/>
    <mergeCell ref="G31:H31"/>
    <mergeCell ref="I31:J31"/>
    <mergeCell ref="C32:D32"/>
    <mergeCell ref="E32:F32"/>
    <mergeCell ref="G32:H32"/>
    <mergeCell ref="I32:J32"/>
    <mergeCell ref="C33:D33"/>
    <mergeCell ref="E33:F33"/>
    <mergeCell ref="G33:H33"/>
    <mergeCell ref="I33:J33"/>
    <mergeCell ref="C34:D34"/>
    <mergeCell ref="E34:F34"/>
    <mergeCell ref="G34:H34"/>
    <mergeCell ref="I34:J34"/>
    <mergeCell ref="C35:D35"/>
    <mergeCell ref="E35:F35"/>
    <mergeCell ref="G35:H35"/>
    <mergeCell ref="I35:J35"/>
    <mergeCell ref="C44:D44"/>
    <mergeCell ref="E44:F44"/>
    <mergeCell ref="G44:H44"/>
    <mergeCell ref="I44:J44"/>
    <mergeCell ref="C37:D37"/>
    <mergeCell ref="E37:F37"/>
    <mergeCell ref="G37:H37"/>
    <mergeCell ref="I37:J37"/>
    <mergeCell ref="C38:D38"/>
    <mergeCell ref="E38:F38"/>
    <mergeCell ref="G38:H38"/>
    <mergeCell ref="I38:J38"/>
    <mergeCell ref="C39:D39"/>
    <mergeCell ref="E39:F39"/>
    <mergeCell ref="G39:H39"/>
    <mergeCell ref="I39:J39"/>
    <mergeCell ref="C40:D40"/>
    <mergeCell ref="E40:F40"/>
    <mergeCell ref="G40:H40"/>
    <mergeCell ref="I40:J40"/>
    <mergeCell ref="C41:D41"/>
    <mergeCell ref="E41:F41"/>
    <mergeCell ref="G41:H41"/>
    <mergeCell ref="I41:J41"/>
    <mergeCell ref="C42:D42"/>
    <mergeCell ref="E42:F42"/>
    <mergeCell ref="G42:H42"/>
    <mergeCell ref="I42:J42"/>
    <mergeCell ref="C43:D43"/>
    <mergeCell ref="E43:F43"/>
    <mergeCell ref="G43:H43"/>
    <mergeCell ref="I43:J43"/>
    <mergeCell ref="E46:F46"/>
    <mergeCell ref="G46:H46"/>
    <mergeCell ref="I46:J46"/>
    <mergeCell ref="C47:D47"/>
    <mergeCell ref="E47:F47"/>
    <mergeCell ref="G47:H47"/>
    <mergeCell ref="I47:J47"/>
    <mergeCell ref="B48:K49"/>
    <mergeCell ref="C45:D45"/>
    <mergeCell ref="E45:F45"/>
    <mergeCell ref="G45:H45"/>
    <mergeCell ref="I45:J45"/>
    <mergeCell ref="C46:D46"/>
  </mergeCells>
  <phoneticPr fontId="2"/>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38"/>
  <sheetViews>
    <sheetView showGridLines="0" view="pageBreakPreview" zoomScale="110" zoomScaleNormal="100" zoomScaleSheetLayoutView="110" workbookViewId="0">
      <selection activeCell="A2" sqref="A2"/>
    </sheetView>
  </sheetViews>
  <sheetFormatPr defaultColWidth="2" defaultRowHeight="18" x14ac:dyDescent="0.45"/>
  <cols>
    <col min="1" max="1" width="2" style="104" customWidth="1"/>
    <col min="2" max="2" width="2" style="105" customWidth="1"/>
    <col min="3" max="5" width="2" style="104"/>
    <col min="6" max="6" width="2.19921875" style="104" bestFit="1" customWidth="1"/>
    <col min="7" max="20" width="2" style="104"/>
    <col min="21" max="21" width="2.19921875" style="104" bestFit="1" customWidth="1"/>
    <col min="22" max="26" width="2" style="104"/>
    <col min="27" max="38" width="2.5" style="104" customWidth="1"/>
    <col min="39" max="256" width="2" style="104"/>
    <col min="257" max="258" width="2" style="104" customWidth="1"/>
    <col min="259" max="261" width="2" style="104"/>
    <col min="262" max="262" width="2.19921875" style="104" bestFit="1" customWidth="1"/>
    <col min="263" max="276" width="2" style="104"/>
    <col min="277" max="277" width="2.19921875" style="104" bestFit="1" customWidth="1"/>
    <col min="278" max="282" width="2" style="104"/>
    <col min="283" max="294" width="2.5" style="104" customWidth="1"/>
    <col min="295" max="512" width="2" style="104"/>
    <col min="513" max="514" width="2" style="104" customWidth="1"/>
    <col min="515" max="517" width="2" style="104"/>
    <col min="518" max="518" width="2.19921875" style="104" bestFit="1" customWidth="1"/>
    <col min="519" max="532" width="2" style="104"/>
    <col min="533" max="533" width="2.19921875" style="104" bestFit="1" customWidth="1"/>
    <col min="534" max="538" width="2" style="104"/>
    <col min="539" max="550" width="2.5" style="104" customWidth="1"/>
    <col min="551" max="768" width="2" style="104"/>
    <col min="769" max="770" width="2" style="104" customWidth="1"/>
    <col min="771" max="773" width="2" style="104"/>
    <col min="774" max="774" width="2.19921875" style="104" bestFit="1" customWidth="1"/>
    <col min="775" max="788" width="2" style="104"/>
    <col min="789" max="789" width="2.19921875" style="104" bestFit="1" customWidth="1"/>
    <col min="790" max="794" width="2" style="104"/>
    <col min="795" max="806" width="2.5" style="104" customWidth="1"/>
    <col min="807" max="1024" width="2" style="104"/>
    <col min="1025" max="1026" width="2" style="104" customWidth="1"/>
    <col min="1027" max="1029" width="2" style="104"/>
    <col min="1030" max="1030" width="2.19921875" style="104" bestFit="1" customWidth="1"/>
    <col min="1031" max="1044" width="2" style="104"/>
    <col min="1045" max="1045" width="2.19921875" style="104" bestFit="1" customWidth="1"/>
    <col min="1046" max="1050" width="2" style="104"/>
    <col min="1051" max="1062" width="2.5" style="104" customWidth="1"/>
    <col min="1063" max="1280" width="2" style="104"/>
    <col min="1281" max="1282" width="2" style="104" customWidth="1"/>
    <col min="1283" max="1285" width="2" style="104"/>
    <col min="1286" max="1286" width="2.19921875" style="104" bestFit="1" customWidth="1"/>
    <col min="1287" max="1300" width="2" style="104"/>
    <col min="1301" max="1301" width="2.19921875" style="104" bestFit="1" customWidth="1"/>
    <col min="1302" max="1306" width="2" style="104"/>
    <col min="1307" max="1318" width="2.5" style="104" customWidth="1"/>
    <col min="1319" max="1536" width="2" style="104"/>
    <col min="1537" max="1538" width="2" style="104" customWidth="1"/>
    <col min="1539" max="1541" width="2" style="104"/>
    <col min="1542" max="1542" width="2.19921875" style="104" bestFit="1" customWidth="1"/>
    <col min="1543" max="1556" width="2" style="104"/>
    <col min="1557" max="1557" width="2.19921875" style="104" bestFit="1" customWidth="1"/>
    <col min="1558" max="1562" width="2" style="104"/>
    <col min="1563" max="1574" width="2.5" style="104" customWidth="1"/>
    <col min="1575" max="1792" width="2" style="104"/>
    <col min="1793" max="1794" width="2" style="104" customWidth="1"/>
    <col min="1795" max="1797" width="2" style="104"/>
    <col min="1798" max="1798" width="2.19921875" style="104" bestFit="1" customWidth="1"/>
    <col min="1799" max="1812" width="2" style="104"/>
    <col min="1813" max="1813" width="2.19921875" style="104" bestFit="1" customWidth="1"/>
    <col min="1814" max="1818" width="2" style="104"/>
    <col min="1819" max="1830" width="2.5" style="104" customWidth="1"/>
    <col min="1831" max="2048" width="2" style="104"/>
    <col min="2049" max="2050" width="2" style="104" customWidth="1"/>
    <col min="2051" max="2053" width="2" style="104"/>
    <col min="2054" max="2054" width="2.19921875" style="104" bestFit="1" customWidth="1"/>
    <col min="2055" max="2068" width="2" style="104"/>
    <col min="2069" max="2069" width="2.19921875" style="104" bestFit="1" customWidth="1"/>
    <col min="2070" max="2074" width="2" style="104"/>
    <col min="2075" max="2086" width="2.5" style="104" customWidth="1"/>
    <col min="2087" max="2304" width="2" style="104"/>
    <col min="2305" max="2306" width="2" style="104" customWidth="1"/>
    <col min="2307" max="2309" width="2" style="104"/>
    <col min="2310" max="2310" width="2.19921875" style="104" bestFit="1" customWidth="1"/>
    <col min="2311" max="2324" width="2" style="104"/>
    <col min="2325" max="2325" width="2.19921875" style="104" bestFit="1" customWidth="1"/>
    <col min="2326" max="2330" width="2" style="104"/>
    <col min="2331" max="2342" width="2.5" style="104" customWidth="1"/>
    <col min="2343" max="2560" width="2" style="104"/>
    <col min="2561" max="2562" width="2" style="104" customWidth="1"/>
    <col min="2563" max="2565" width="2" style="104"/>
    <col min="2566" max="2566" width="2.19921875" style="104" bestFit="1" customWidth="1"/>
    <col min="2567" max="2580" width="2" style="104"/>
    <col min="2581" max="2581" width="2.19921875" style="104" bestFit="1" customWidth="1"/>
    <col min="2582" max="2586" width="2" style="104"/>
    <col min="2587" max="2598" width="2.5" style="104" customWidth="1"/>
    <col min="2599" max="2816" width="2" style="104"/>
    <col min="2817" max="2818" width="2" style="104" customWidth="1"/>
    <col min="2819" max="2821" width="2" style="104"/>
    <col min="2822" max="2822" width="2.19921875" style="104" bestFit="1" customWidth="1"/>
    <col min="2823" max="2836" width="2" style="104"/>
    <col min="2837" max="2837" width="2.19921875" style="104" bestFit="1" customWidth="1"/>
    <col min="2838" max="2842" width="2" style="104"/>
    <col min="2843" max="2854" width="2.5" style="104" customWidth="1"/>
    <col min="2855" max="3072" width="2" style="104"/>
    <col min="3073" max="3074" width="2" style="104" customWidth="1"/>
    <col min="3075" max="3077" width="2" style="104"/>
    <col min="3078" max="3078" width="2.19921875" style="104" bestFit="1" customWidth="1"/>
    <col min="3079" max="3092" width="2" style="104"/>
    <col min="3093" max="3093" width="2.19921875" style="104" bestFit="1" customWidth="1"/>
    <col min="3094" max="3098" width="2" style="104"/>
    <col min="3099" max="3110" width="2.5" style="104" customWidth="1"/>
    <col min="3111" max="3328" width="2" style="104"/>
    <col min="3329" max="3330" width="2" style="104" customWidth="1"/>
    <col min="3331" max="3333" width="2" style="104"/>
    <col min="3334" max="3334" width="2.19921875" style="104" bestFit="1" customWidth="1"/>
    <col min="3335" max="3348" width="2" style="104"/>
    <col min="3349" max="3349" width="2.19921875" style="104" bestFit="1" customWidth="1"/>
    <col min="3350" max="3354" width="2" style="104"/>
    <col min="3355" max="3366" width="2.5" style="104" customWidth="1"/>
    <col min="3367" max="3584" width="2" style="104"/>
    <col min="3585" max="3586" width="2" style="104" customWidth="1"/>
    <col min="3587" max="3589" width="2" style="104"/>
    <col min="3590" max="3590" width="2.19921875" style="104" bestFit="1" customWidth="1"/>
    <col min="3591" max="3604" width="2" style="104"/>
    <col min="3605" max="3605" width="2.19921875" style="104" bestFit="1" customWidth="1"/>
    <col min="3606" max="3610" width="2" style="104"/>
    <col min="3611" max="3622" width="2.5" style="104" customWidth="1"/>
    <col min="3623" max="3840" width="2" style="104"/>
    <col min="3841" max="3842" width="2" style="104" customWidth="1"/>
    <col min="3843" max="3845" width="2" style="104"/>
    <col min="3846" max="3846" width="2.19921875" style="104" bestFit="1" customWidth="1"/>
    <col min="3847" max="3860" width="2" style="104"/>
    <col min="3861" max="3861" width="2.19921875" style="104" bestFit="1" customWidth="1"/>
    <col min="3862" max="3866" width="2" style="104"/>
    <col min="3867" max="3878" width="2.5" style="104" customWidth="1"/>
    <col min="3879" max="4096" width="2" style="104"/>
    <col min="4097" max="4098" width="2" style="104" customWidth="1"/>
    <col min="4099" max="4101" width="2" style="104"/>
    <col min="4102" max="4102" width="2.19921875" style="104" bestFit="1" customWidth="1"/>
    <col min="4103" max="4116" width="2" style="104"/>
    <col min="4117" max="4117" width="2.19921875" style="104" bestFit="1" customWidth="1"/>
    <col min="4118" max="4122" width="2" style="104"/>
    <col min="4123" max="4134" width="2.5" style="104" customWidth="1"/>
    <col min="4135" max="4352" width="2" style="104"/>
    <col min="4353" max="4354" width="2" style="104" customWidth="1"/>
    <col min="4355" max="4357" width="2" style="104"/>
    <col min="4358" max="4358" width="2.19921875" style="104" bestFit="1" customWidth="1"/>
    <col min="4359" max="4372" width="2" style="104"/>
    <col min="4373" max="4373" width="2.19921875" style="104" bestFit="1" customWidth="1"/>
    <col min="4374" max="4378" width="2" style="104"/>
    <col min="4379" max="4390" width="2.5" style="104" customWidth="1"/>
    <col min="4391" max="4608" width="2" style="104"/>
    <col min="4609" max="4610" width="2" style="104" customWidth="1"/>
    <col min="4611" max="4613" width="2" style="104"/>
    <col min="4614" max="4614" width="2.19921875" style="104" bestFit="1" customWidth="1"/>
    <col min="4615" max="4628" width="2" style="104"/>
    <col min="4629" max="4629" width="2.19921875" style="104" bestFit="1" customWidth="1"/>
    <col min="4630" max="4634" width="2" style="104"/>
    <col min="4635" max="4646" width="2.5" style="104" customWidth="1"/>
    <col min="4647" max="4864" width="2" style="104"/>
    <col min="4865" max="4866" width="2" style="104" customWidth="1"/>
    <col min="4867" max="4869" width="2" style="104"/>
    <col min="4870" max="4870" width="2.19921875" style="104" bestFit="1" customWidth="1"/>
    <col min="4871" max="4884" width="2" style="104"/>
    <col min="4885" max="4885" width="2.19921875" style="104" bestFit="1" customWidth="1"/>
    <col min="4886" max="4890" width="2" style="104"/>
    <col min="4891" max="4902" width="2.5" style="104" customWidth="1"/>
    <col min="4903" max="5120" width="2" style="104"/>
    <col min="5121" max="5122" width="2" style="104" customWidth="1"/>
    <col min="5123" max="5125" width="2" style="104"/>
    <col min="5126" max="5126" width="2.19921875" style="104" bestFit="1" customWidth="1"/>
    <col min="5127" max="5140" width="2" style="104"/>
    <col min="5141" max="5141" width="2.19921875" style="104" bestFit="1" customWidth="1"/>
    <col min="5142" max="5146" width="2" style="104"/>
    <col min="5147" max="5158" width="2.5" style="104" customWidth="1"/>
    <col min="5159" max="5376" width="2" style="104"/>
    <col min="5377" max="5378" width="2" style="104" customWidth="1"/>
    <col min="5379" max="5381" width="2" style="104"/>
    <col min="5382" max="5382" width="2.19921875" style="104" bestFit="1" customWidth="1"/>
    <col min="5383" max="5396" width="2" style="104"/>
    <col min="5397" max="5397" width="2.19921875" style="104" bestFit="1" customWidth="1"/>
    <col min="5398" max="5402" width="2" style="104"/>
    <col min="5403" max="5414" width="2.5" style="104" customWidth="1"/>
    <col min="5415" max="5632" width="2" style="104"/>
    <col min="5633" max="5634" width="2" style="104" customWidth="1"/>
    <col min="5635" max="5637" width="2" style="104"/>
    <col min="5638" max="5638" width="2.19921875" style="104" bestFit="1" customWidth="1"/>
    <col min="5639" max="5652" width="2" style="104"/>
    <col min="5653" max="5653" width="2.19921875" style="104" bestFit="1" customWidth="1"/>
    <col min="5654" max="5658" width="2" style="104"/>
    <col min="5659" max="5670" width="2.5" style="104" customWidth="1"/>
    <col min="5671" max="5888" width="2" style="104"/>
    <col min="5889" max="5890" width="2" style="104" customWidth="1"/>
    <col min="5891" max="5893" width="2" style="104"/>
    <col min="5894" max="5894" width="2.19921875" style="104" bestFit="1" customWidth="1"/>
    <col min="5895" max="5908" width="2" style="104"/>
    <col min="5909" max="5909" width="2.19921875" style="104" bestFit="1" customWidth="1"/>
    <col min="5910" max="5914" width="2" style="104"/>
    <col min="5915" max="5926" width="2.5" style="104" customWidth="1"/>
    <col min="5927" max="6144" width="2" style="104"/>
    <col min="6145" max="6146" width="2" style="104" customWidth="1"/>
    <col min="6147" max="6149" width="2" style="104"/>
    <col min="6150" max="6150" width="2.19921875" style="104" bestFit="1" customWidth="1"/>
    <col min="6151" max="6164" width="2" style="104"/>
    <col min="6165" max="6165" width="2.19921875" style="104" bestFit="1" customWidth="1"/>
    <col min="6166" max="6170" width="2" style="104"/>
    <col min="6171" max="6182" width="2.5" style="104" customWidth="1"/>
    <col min="6183" max="6400" width="2" style="104"/>
    <col min="6401" max="6402" width="2" style="104" customWidth="1"/>
    <col min="6403" max="6405" width="2" style="104"/>
    <col min="6406" max="6406" width="2.19921875" style="104" bestFit="1" customWidth="1"/>
    <col min="6407" max="6420" width="2" style="104"/>
    <col min="6421" max="6421" width="2.19921875" style="104" bestFit="1" customWidth="1"/>
    <col min="6422" max="6426" width="2" style="104"/>
    <col min="6427" max="6438" width="2.5" style="104" customWidth="1"/>
    <col min="6439" max="6656" width="2" style="104"/>
    <col min="6657" max="6658" width="2" style="104" customWidth="1"/>
    <col min="6659" max="6661" width="2" style="104"/>
    <col min="6662" max="6662" width="2.19921875" style="104" bestFit="1" customWidth="1"/>
    <col min="6663" max="6676" width="2" style="104"/>
    <col min="6677" max="6677" width="2.19921875" style="104" bestFit="1" customWidth="1"/>
    <col min="6678" max="6682" width="2" style="104"/>
    <col min="6683" max="6694" width="2.5" style="104" customWidth="1"/>
    <col min="6695" max="6912" width="2" style="104"/>
    <col min="6913" max="6914" width="2" style="104" customWidth="1"/>
    <col min="6915" max="6917" width="2" style="104"/>
    <col min="6918" max="6918" width="2.19921875" style="104" bestFit="1" customWidth="1"/>
    <col min="6919" max="6932" width="2" style="104"/>
    <col min="6933" max="6933" width="2.19921875" style="104" bestFit="1" customWidth="1"/>
    <col min="6934" max="6938" width="2" style="104"/>
    <col min="6939" max="6950" width="2.5" style="104" customWidth="1"/>
    <col min="6951" max="7168" width="2" style="104"/>
    <col min="7169" max="7170" width="2" style="104" customWidth="1"/>
    <col min="7171" max="7173" width="2" style="104"/>
    <col min="7174" max="7174" width="2.19921875" style="104" bestFit="1" customWidth="1"/>
    <col min="7175" max="7188" width="2" style="104"/>
    <col min="7189" max="7189" width="2.19921875" style="104" bestFit="1" customWidth="1"/>
    <col min="7190" max="7194" width="2" style="104"/>
    <col min="7195" max="7206" width="2.5" style="104" customWidth="1"/>
    <col min="7207" max="7424" width="2" style="104"/>
    <col min="7425" max="7426" width="2" style="104" customWidth="1"/>
    <col min="7427" max="7429" width="2" style="104"/>
    <col min="7430" max="7430" width="2.19921875" style="104" bestFit="1" customWidth="1"/>
    <col min="7431" max="7444" width="2" style="104"/>
    <col min="7445" max="7445" width="2.19921875" style="104" bestFit="1" customWidth="1"/>
    <col min="7446" max="7450" width="2" style="104"/>
    <col min="7451" max="7462" width="2.5" style="104" customWidth="1"/>
    <col min="7463" max="7680" width="2" style="104"/>
    <col min="7681" max="7682" width="2" style="104" customWidth="1"/>
    <col min="7683" max="7685" width="2" style="104"/>
    <col min="7686" max="7686" width="2.19921875" style="104" bestFit="1" customWidth="1"/>
    <col min="7687" max="7700" width="2" style="104"/>
    <col min="7701" max="7701" width="2.19921875" style="104" bestFit="1" customWidth="1"/>
    <col min="7702" max="7706" width="2" style="104"/>
    <col min="7707" max="7718" width="2.5" style="104" customWidth="1"/>
    <col min="7719" max="7936" width="2" style="104"/>
    <col min="7937" max="7938" width="2" style="104" customWidth="1"/>
    <col min="7939" max="7941" width="2" style="104"/>
    <col min="7942" max="7942" width="2.19921875" style="104" bestFit="1" customWidth="1"/>
    <col min="7943" max="7956" width="2" style="104"/>
    <col min="7957" max="7957" width="2.19921875" style="104" bestFit="1" customWidth="1"/>
    <col min="7958" max="7962" width="2" style="104"/>
    <col min="7963" max="7974" width="2.5" style="104" customWidth="1"/>
    <col min="7975" max="8192" width="2" style="104"/>
    <col min="8193" max="8194" width="2" style="104" customWidth="1"/>
    <col min="8195" max="8197" width="2" style="104"/>
    <col min="8198" max="8198" width="2.19921875" style="104" bestFit="1" customWidth="1"/>
    <col min="8199" max="8212" width="2" style="104"/>
    <col min="8213" max="8213" width="2.19921875" style="104" bestFit="1" customWidth="1"/>
    <col min="8214" max="8218" width="2" style="104"/>
    <col min="8219" max="8230" width="2.5" style="104" customWidth="1"/>
    <col min="8231" max="8448" width="2" style="104"/>
    <col min="8449" max="8450" width="2" style="104" customWidth="1"/>
    <col min="8451" max="8453" width="2" style="104"/>
    <col min="8454" max="8454" width="2.19921875" style="104" bestFit="1" customWidth="1"/>
    <col min="8455" max="8468" width="2" style="104"/>
    <col min="8469" max="8469" width="2.19921875" style="104" bestFit="1" customWidth="1"/>
    <col min="8470" max="8474" width="2" style="104"/>
    <col min="8475" max="8486" width="2.5" style="104" customWidth="1"/>
    <col min="8487" max="8704" width="2" style="104"/>
    <col min="8705" max="8706" width="2" style="104" customWidth="1"/>
    <col min="8707" max="8709" width="2" style="104"/>
    <col min="8710" max="8710" width="2.19921875" style="104" bestFit="1" customWidth="1"/>
    <col min="8711" max="8724" width="2" style="104"/>
    <col min="8725" max="8725" width="2.19921875" style="104" bestFit="1" customWidth="1"/>
    <col min="8726" max="8730" width="2" style="104"/>
    <col min="8731" max="8742" width="2.5" style="104" customWidth="1"/>
    <col min="8743" max="8960" width="2" style="104"/>
    <col min="8961" max="8962" width="2" style="104" customWidth="1"/>
    <col min="8963" max="8965" width="2" style="104"/>
    <col min="8966" max="8966" width="2.19921875" style="104" bestFit="1" customWidth="1"/>
    <col min="8967" max="8980" width="2" style="104"/>
    <col min="8981" max="8981" width="2.19921875" style="104" bestFit="1" customWidth="1"/>
    <col min="8982" max="8986" width="2" style="104"/>
    <col min="8987" max="8998" width="2.5" style="104" customWidth="1"/>
    <col min="8999" max="9216" width="2" style="104"/>
    <col min="9217" max="9218" width="2" style="104" customWidth="1"/>
    <col min="9219" max="9221" width="2" style="104"/>
    <col min="9222" max="9222" width="2.19921875" style="104" bestFit="1" customWidth="1"/>
    <col min="9223" max="9236" width="2" style="104"/>
    <col min="9237" max="9237" width="2.19921875" style="104" bestFit="1" customWidth="1"/>
    <col min="9238" max="9242" width="2" style="104"/>
    <col min="9243" max="9254" width="2.5" style="104" customWidth="1"/>
    <col min="9255" max="9472" width="2" style="104"/>
    <col min="9473" max="9474" width="2" style="104" customWidth="1"/>
    <col min="9475" max="9477" width="2" style="104"/>
    <col min="9478" max="9478" width="2.19921875" style="104" bestFit="1" customWidth="1"/>
    <col min="9479" max="9492" width="2" style="104"/>
    <col min="9493" max="9493" width="2.19921875" style="104" bestFit="1" customWidth="1"/>
    <col min="9494" max="9498" width="2" style="104"/>
    <col min="9499" max="9510" width="2.5" style="104" customWidth="1"/>
    <col min="9511" max="9728" width="2" style="104"/>
    <col min="9729" max="9730" width="2" style="104" customWidth="1"/>
    <col min="9731" max="9733" width="2" style="104"/>
    <col min="9734" max="9734" width="2.19921875" style="104" bestFit="1" customWidth="1"/>
    <col min="9735" max="9748" width="2" style="104"/>
    <col min="9749" max="9749" width="2.19921875" style="104" bestFit="1" customWidth="1"/>
    <col min="9750" max="9754" width="2" style="104"/>
    <col min="9755" max="9766" width="2.5" style="104" customWidth="1"/>
    <col min="9767" max="9984" width="2" style="104"/>
    <col min="9985" max="9986" width="2" style="104" customWidth="1"/>
    <col min="9987" max="9989" width="2" style="104"/>
    <col min="9990" max="9990" width="2.19921875" style="104" bestFit="1" customWidth="1"/>
    <col min="9991" max="10004" width="2" style="104"/>
    <col min="10005" max="10005" width="2.19921875" style="104" bestFit="1" customWidth="1"/>
    <col min="10006" max="10010" width="2" style="104"/>
    <col min="10011" max="10022" width="2.5" style="104" customWidth="1"/>
    <col min="10023" max="10240" width="2" style="104"/>
    <col min="10241" max="10242" width="2" style="104" customWidth="1"/>
    <col min="10243" max="10245" width="2" style="104"/>
    <col min="10246" max="10246" width="2.19921875" style="104" bestFit="1" customWidth="1"/>
    <col min="10247" max="10260" width="2" style="104"/>
    <col min="10261" max="10261" width="2.19921875" style="104" bestFit="1" customWidth="1"/>
    <col min="10262" max="10266" width="2" style="104"/>
    <col min="10267" max="10278" width="2.5" style="104" customWidth="1"/>
    <col min="10279" max="10496" width="2" style="104"/>
    <col min="10497" max="10498" width="2" style="104" customWidth="1"/>
    <col min="10499" max="10501" width="2" style="104"/>
    <col min="10502" max="10502" width="2.19921875" style="104" bestFit="1" customWidth="1"/>
    <col min="10503" max="10516" width="2" style="104"/>
    <col min="10517" max="10517" width="2.19921875" style="104" bestFit="1" customWidth="1"/>
    <col min="10518" max="10522" width="2" style="104"/>
    <col min="10523" max="10534" width="2.5" style="104" customWidth="1"/>
    <col min="10535" max="10752" width="2" style="104"/>
    <col min="10753" max="10754" width="2" style="104" customWidth="1"/>
    <col min="10755" max="10757" width="2" style="104"/>
    <col min="10758" max="10758" width="2.19921875" style="104" bestFit="1" customWidth="1"/>
    <col min="10759" max="10772" width="2" style="104"/>
    <col min="10773" max="10773" width="2.19921875" style="104" bestFit="1" customWidth="1"/>
    <col min="10774" max="10778" width="2" style="104"/>
    <col min="10779" max="10790" width="2.5" style="104" customWidth="1"/>
    <col min="10791" max="11008" width="2" style="104"/>
    <col min="11009" max="11010" width="2" style="104" customWidth="1"/>
    <col min="11011" max="11013" width="2" style="104"/>
    <col min="11014" max="11014" width="2.19921875" style="104" bestFit="1" customWidth="1"/>
    <col min="11015" max="11028" width="2" style="104"/>
    <col min="11029" max="11029" width="2.19921875" style="104" bestFit="1" customWidth="1"/>
    <col min="11030" max="11034" width="2" style="104"/>
    <col min="11035" max="11046" width="2.5" style="104" customWidth="1"/>
    <col min="11047" max="11264" width="2" style="104"/>
    <col min="11265" max="11266" width="2" style="104" customWidth="1"/>
    <col min="11267" max="11269" width="2" style="104"/>
    <col min="11270" max="11270" width="2.19921875" style="104" bestFit="1" customWidth="1"/>
    <col min="11271" max="11284" width="2" style="104"/>
    <col min="11285" max="11285" width="2.19921875" style="104" bestFit="1" customWidth="1"/>
    <col min="11286" max="11290" width="2" style="104"/>
    <col min="11291" max="11302" width="2.5" style="104" customWidth="1"/>
    <col min="11303" max="11520" width="2" style="104"/>
    <col min="11521" max="11522" width="2" style="104" customWidth="1"/>
    <col min="11523" max="11525" width="2" style="104"/>
    <col min="11526" max="11526" width="2.19921875" style="104" bestFit="1" customWidth="1"/>
    <col min="11527" max="11540" width="2" style="104"/>
    <col min="11541" max="11541" width="2.19921875" style="104" bestFit="1" customWidth="1"/>
    <col min="11542" max="11546" width="2" style="104"/>
    <col min="11547" max="11558" width="2.5" style="104" customWidth="1"/>
    <col min="11559" max="11776" width="2" style="104"/>
    <col min="11777" max="11778" width="2" style="104" customWidth="1"/>
    <col min="11779" max="11781" width="2" style="104"/>
    <col min="11782" max="11782" width="2.19921875" style="104" bestFit="1" customWidth="1"/>
    <col min="11783" max="11796" width="2" style="104"/>
    <col min="11797" max="11797" width="2.19921875" style="104" bestFit="1" customWidth="1"/>
    <col min="11798" max="11802" width="2" style="104"/>
    <col min="11803" max="11814" width="2.5" style="104" customWidth="1"/>
    <col min="11815" max="12032" width="2" style="104"/>
    <col min="12033" max="12034" width="2" style="104" customWidth="1"/>
    <col min="12035" max="12037" width="2" style="104"/>
    <col min="12038" max="12038" width="2.19921875" style="104" bestFit="1" customWidth="1"/>
    <col min="12039" max="12052" width="2" style="104"/>
    <col min="12053" max="12053" width="2.19921875" style="104" bestFit="1" customWidth="1"/>
    <col min="12054" max="12058" width="2" style="104"/>
    <col min="12059" max="12070" width="2.5" style="104" customWidth="1"/>
    <col min="12071" max="12288" width="2" style="104"/>
    <col min="12289" max="12290" width="2" style="104" customWidth="1"/>
    <col min="12291" max="12293" width="2" style="104"/>
    <col min="12294" max="12294" width="2.19921875" style="104" bestFit="1" customWidth="1"/>
    <col min="12295" max="12308" width="2" style="104"/>
    <col min="12309" max="12309" width="2.19921875" style="104" bestFit="1" customWidth="1"/>
    <col min="12310" max="12314" width="2" style="104"/>
    <col min="12315" max="12326" width="2.5" style="104" customWidth="1"/>
    <col min="12327" max="12544" width="2" style="104"/>
    <col min="12545" max="12546" width="2" style="104" customWidth="1"/>
    <col min="12547" max="12549" width="2" style="104"/>
    <col min="12550" max="12550" width="2.19921875" style="104" bestFit="1" customWidth="1"/>
    <col min="12551" max="12564" width="2" style="104"/>
    <col min="12565" max="12565" width="2.19921875" style="104" bestFit="1" customWidth="1"/>
    <col min="12566" max="12570" width="2" style="104"/>
    <col min="12571" max="12582" width="2.5" style="104" customWidth="1"/>
    <col min="12583" max="12800" width="2" style="104"/>
    <col min="12801" max="12802" width="2" style="104" customWidth="1"/>
    <col min="12803" max="12805" width="2" style="104"/>
    <col min="12806" max="12806" width="2.19921875" style="104" bestFit="1" customWidth="1"/>
    <col min="12807" max="12820" width="2" style="104"/>
    <col min="12821" max="12821" width="2.19921875" style="104" bestFit="1" customWidth="1"/>
    <col min="12822" max="12826" width="2" style="104"/>
    <col min="12827" max="12838" width="2.5" style="104" customWidth="1"/>
    <col min="12839" max="13056" width="2" style="104"/>
    <col min="13057" max="13058" width="2" style="104" customWidth="1"/>
    <col min="13059" max="13061" width="2" style="104"/>
    <col min="13062" max="13062" width="2.19921875" style="104" bestFit="1" customWidth="1"/>
    <col min="13063" max="13076" width="2" style="104"/>
    <col min="13077" max="13077" width="2.19921875" style="104" bestFit="1" customWidth="1"/>
    <col min="13078" max="13082" width="2" style="104"/>
    <col min="13083" max="13094" width="2.5" style="104" customWidth="1"/>
    <col min="13095" max="13312" width="2" style="104"/>
    <col min="13313" max="13314" width="2" style="104" customWidth="1"/>
    <col min="13315" max="13317" width="2" style="104"/>
    <col min="13318" max="13318" width="2.19921875" style="104" bestFit="1" customWidth="1"/>
    <col min="13319" max="13332" width="2" style="104"/>
    <col min="13333" max="13333" width="2.19921875" style="104" bestFit="1" customWidth="1"/>
    <col min="13334" max="13338" width="2" style="104"/>
    <col min="13339" max="13350" width="2.5" style="104" customWidth="1"/>
    <col min="13351" max="13568" width="2" style="104"/>
    <col min="13569" max="13570" width="2" style="104" customWidth="1"/>
    <col min="13571" max="13573" width="2" style="104"/>
    <col min="13574" max="13574" width="2.19921875" style="104" bestFit="1" customWidth="1"/>
    <col min="13575" max="13588" width="2" style="104"/>
    <col min="13589" max="13589" width="2.19921875" style="104" bestFit="1" customWidth="1"/>
    <col min="13590" max="13594" width="2" style="104"/>
    <col min="13595" max="13606" width="2.5" style="104" customWidth="1"/>
    <col min="13607" max="13824" width="2" style="104"/>
    <col min="13825" max="13826" width="2" style="104" customWidth="1"/>
    <col min="13827" max="13829" width="2" style="104"/>
    <col min="13830" max="13830" width="2.19921875" style="104" bestFit="1" customWidth="1"/>
    <col min="13831" max="13844" width="2" style="104"/>
    <col min="13845" max="13845" width="2.19921875" style="104" bestFit="1" customWidth="1"/>
    <col min="13846" max="13850" width="2" style="104"/>
    <col min="13851" max="13862" width="2.5" style="104" customWidth="1"/>
    <col min="13863" max="14080" width="2" style="104"/>
    <col min="14081" max="14082" width="2" style="104" customWidth="1"/>
    <col min="14083" max="14085" width="2" style="104"/>
    <col min="14086" max="14086" width="2.19921875" style="104" bestFit="1" customWidth="1"/>
    <col min="14087" max="14100" width="2" style="104"/>
    <col min="14101" max="14101" width="2.19921875" style="104" bestFit="1" customWidth="1"/>
    <col min="14102" max="14106" width="2" style="104"/>
    <col min="14107" max="14118" width="2.5" style="104" customWidth="1"/>
    <col min="14119" max="14336" width="2" style="104"/>
    <col min="14337" max="14338" width="2" style="104" customWidth="1"/>
    <col min="14339" max="14341" width="2" style="104"/>
    <col min="14342" max="14342" width="2.19921875" style="104" bestFit="1" customWidth="1"/>
    <col min="14343" max="14356" width="2" style="104"/>
    <col min="14357" max="14357" width="2.19921875" style="104" bestFit="1" customWidth="1"/>
    <col min="14358" max="14362" width="2" style="104"/>
    <col min="14363" max="14374" width="2.5" style="104" customWidth="1"/>
    <col min="14375" max="14592" width="2" style="104"/>
    <col min="14593" max="14594" width="2" style="104" customWidth="1"/>
    <col min="14595" max="14597" width="2" style="104"/>
    <col min="14598" max="14598" width="2.19921875" style="104" bestFit="1" customWidth="1"/>
    <col min="14599" max="14612" width="2" style="104"/>
    <col min="14613" max="14613" width="2.19921875" style="104" bestFit="1" customWidth="1"/>
    <col min="14614" max="14618" width="2" style="104"/>
    <col min="14619" max="14630" width="2.5" style="104" customWidth="1"/>
    <col min="14631" max="14848" width="2" style="104"/>
    <col min="14849" max="14850" width="2" style="104" customWidth="1"/>
    <col min="14851" max="14853" width="2" style="104"/>
    <col min="14854" max="14854" width="2.19921875" style="104" bestFit="1" customWidth="1"/>
    <col min="14855" max="14868" width="2" style="104"/>
    <col min="14869" max="14869" width="2.19921875" style="104" bestFit="1" customWidth="1"/>
    <col min="14870" max="14874" width="2" style="104"/>
    <col min="14875" max="14886" width="2.5" style="104" customWidth="1"/>
    <col min="14887" max="15104" width="2" style="104"/>
    <col min="15105" max="15106" width="2" style="104" customWidth="1"/>
    <col min="15107" max="15109" width="2" style="104"/>
    <col min="15110" max="15110" width="2.19921875" style="104" bestFit="1" customWidth="1"/>
    <col min="15111" max="15124" width="2" style="104"/>
    <col min="15125" max="15125" width="2.19921875" style="104" bestFit="1" customWidth="1"/>
    <col min="15126" max="15130" width="2" style="104"/>
    <col min="15131" max="15142" width="2.5" style="104" customWidth="1"/>
    <col min="15143" max="15360" width="2" style="104"/>
    <col min="15361" max="15362" width="2" style="104" customWidth="1"/>
    <col min="15363" max="15365" width="2" style="104"/>
    <col min="15366" max="15366" width="2.19921875" style="104" bestFit="1" customWidth="1"/>
    <col min="15367" max="15380" width="2" style="104"/>
    <col min="15381" max="15381" width="2.19921875" style="104" bestFit="1" customWidth="1"/>
    <col min="15382" max="15386" width="2" style="104"/>
    <col min="15387" max="15398" width="2.5" style="104" customWidth="1"/>
    <col min="15399" max="15616" width="2" style="104"/>
    <col min="15617" max="15618" width="2" style="104" customWidth="1"/>
    <col min="15619" max="15621" width="2" style="104"/>
    <col min="15622" max="15622" width="2.19921875" style="104" bestFit="1" customWidth="1"/>
    <col min="15623" max="15636" width="2" style="104"/>
    <col min="15637" max="15637" width="2.19921875" style="104" bestFit="1" customWidth="1"/>
    <col min="15638" max="15642" width="2" style="104"/>
    <col min="15643" max="15654" width="2.5" style="104" customWidth="1"/>
    <col min="15655" max="15872" width="2" style="104"/>
    <col min="15873" max="15874" width="2" style="104" customWidth="1"/>
    <col min="15875" max="15877" width="2" style="104"/>
    <col min="15878" max="15878" width="2.19921875" style="104" bestFit="1" customWidth="1"/>
    <col min="15879" max="15892" width="2" style="104"/>
    <col min="15893" max="15893" width="2.19921875" style="104" bestFit="1" customWidth="1"/>
    <col min="15894" max="15898" width="2" style="104"/>
    <col min="15899" max="15910" width="2.5" style="104" customWidth="1"/>
    <col min="15911" max="16128" width="2" style="104"/>
    <col min="16129" max="16130" width="2" style="104" customWidth="1"/>
    <col min="16131" max="16133" width="2" style="104"/>
    <col min="16134" max="16134" width="2.19921875" style="104" bestFit="1" customWidth="1"/>
    <col min="16135" max="16148" width="2" style="104"/>
    <col min="16149" max="16149" width="2.19921875" style="104" bestFit="1" customWidth="1"/>
    <col min="16150" max="16154" width="2" style="104"/>
    <col min="16155" max="16166" width="2.5" style="104" customWidth="1"/>
    <col min="16167" max="16384" width="2" style="104"/>
  </cols>
  <sheetData>
    <row r="1" spans="1:39" x14ac:dyDescent="0.45">
      <c r="A1" s="104" t="s">
        <v>330</v>
      </c>
      <c r="AF1" s="621" t="s">
        <v>111</v>
      </c>
      <c r="AG1" s="621"/>
      <c r="AH1" s="621"/>
      <c r="AI1" s="621"/>
      <c r="AJ1" s="621"/>
      <c r="AK1" s="621"/>
      <c r="AL1" s="621"/>
    </row>
    <row r="3" spans="1:39" ht="17.25" customHeight="1" x14ac:dyDescent="0.45">
      <c r="A3" s="623" t="s">
        <v>142</v>
      </c>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row>
    <row r="4" spans="1:39" ht="17.25" customHeight="1" x14ac:dyDescent="0.45">
      <c r="A4" s="623"/>
      <c r="B4" s="623"/>
      <c r="C4" s="623"/>
      <c r="D4" s="623"/>
      <c r="E4" s="623"/>
      <c r="F4" s="623"/>
      <c r="G4" s="623"/>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623"/>
      <c r="AH4" s="623"/>
      <c r="AI4" s="623"/>
      <c r="AJ4" s="623"/>
      <c r="AK4" s="623"/>
      <c r="AL4" s="623"/>
      <c r="AM4" s="623"/>
    </row>
    <row r="6" spans="1:39" ht="15" customHeight="1" x14ac:dyDescent="0.45">
      <c r="B6" s="619" t="s">
        <v>2</v>
      </c>
      <c r="C6" s="619"/>
      <c r="D6" s="619"/>
      <c r="E6" s="619"/>
      <c r="F6" s="619"/>
      <c r="G6" s="619"/>
      <c r="H6" s="619"/>
      <c r="I6" s="619"/>
      <c r="J6" s="619"/>
      <c r="K6" s="619"/>
      <c r="L6" s="619"/>
      <c r="M6" s="619"/>
      <c r="N6" s="619"/>
      <c r="O6" s="619"/>
      <c r="P6" s="619"/>
      <c r="Q6" s="619"/>
      <c r="R6" s="619"/>
      <c r="S6" s="619"/>
      <c r="T6" s="619"/>
      <c r="U6" s="619"/>
      <c r="V6" s="619"/>
      <c r="W6" s="619"/>
      <c r="X6" s="619"/>
      <c r="Y6" s="619"/>
      <c r="Z6" s="619"/>
      <c r="AA6" s="619"/>
      <c r="AB6" s="619"/>
      <c r="AC6" s="619"/>
      <c r="AD6" s="619"/>
      <c r="AE6" s="619"/>
      <c r="AF6" s="619"/>
      <c r="AG6" s="619"/>
      <c r="AH6" s="619"/>
      <c r="AI6" s="619"/>
      <c r="AJ6" s="619"/>
      <c r="AK6" s="619"/>
      <c r="AL6" s="619"/>
    </row>
    <row r="7" spans="1:39" ht="15" customHeight="1" x14ac:dyDescent="0.45">
      <c r="B7" s="619"/>
      <c r="C7" s="619"/>
      <c r="D7" s="619"/>
      <c r="E7" s="619"/>
      <c r="F7" s="619"/>
      <c r="G7" s="619"/>
      <c r="H7" s="619"/>
      <c r="I7" s="619"/>
      <c r="J7" s="619"/>
      <c r="K7" s="619"/>
      <c r="L7" s="619"/>
      <c r="M7" s="619"/>
      <c r="N7" s="619"/>
      <c r="O7" s="619"/>
      <c r="P7" s="619"/>
      <c r="Q7" s="619"/>
      <c r="R7" s="619"/>
      <c r="S7" s="619"/>
      <c r="T7" s="589"/>
      <c r="U7" s="589"/>
      <c r="V7" s="589"/>
      <c r="W7" s="589"/>
      <c r="X7" s="589"/>
      <c r="Y7" s="589"/>
      <c r="Z7" s="589"/>
      <c r="AA7" s="589"/>
      <c r="AB7" s="589"/>
      <c r="AC7" s="589"/>
      <c r="AD7" s="589"/>
      <c r="AE7" s="589"/>
      <c r="AF7" s="589"/>
      <c r="AG7" s="589"/>
      <c r="AH7" s="589"/>
      <c r="AI7" s="589"/>
      <c r="AJ7" s="589"/>
      <c r="AK7" s="589"/>
      <c r="AL7" s="589"/>
    </row>
    <row r="8" spans="1:39" ht="15" customHeight="1" x14ac:dyDescent="0.45">
      <c r="B8" s="597" t="s">
        <v>66</v>
      </c>
      <c r="C8" s="598"/>
      <c r="D8" s="598"/>
      <c r="E8" s="598"/>
      <c r="F8" s="598"/>
      <c r="G8" s="598"/>
      <c r="H8" s="598"/>
      <c r="I8" s="598"/>
      <c r="J8" s="598"/>
      <c r="K8" s="598"/>
      <c r="L8" s="597" t="s">
        <v>141</v>
      </c>
      <c r="M8" s="598"/>
      <c r="N8" s="598"/>
      <c r="O8" s="598"/>
      <c r="P8" s="598"/>
      <c r="Q8" s="598"/>
      <c r="R8" s="598"/>
      <c r="S8" s="598"/>
      <c r="T8" s="598"/>
      <c r="U8" s="598"/>
      <c r="V8" s="598"/>
      <c r="W8" s="598"/>
      <c r="X8" s="598"/>
      <c r="Y8" s="598"/>
      <c r="Z8" s="598"/>
      <c r="AA8" s="598"/>
      <c r="AB8" s="598"/>
      <c r="AC8" s="598"/>
      <c r="AD8" s="598"/>
      <c r="AE8" s="598"/>
      <c r="AF8" s="598"/>
      <c r="AG8" s="598"/>
      <c r="AH8" s="598"/>
      <c r="AI8" s="598"/>
      <c r="AJ8" s="598"/>
      <c r="AK8" s="598"/>
      <c r="AL8" s="599"/>
    </row>
    <row r="9" spans="1:39" ht="15" customHeight="1" x14ac:dyDescent="0.45">
      <c r="B9" s="600"/>
      <c r="C9" s="601"/>
      <c r="D9" s="601"/>
      <c r="E9" s="601"/>
      <c r="F9" s="601"/>
      <c r="G9" s="601"/>
      <c r="H9" s="601"/>
      <c r="I9" s="601"/>
      <c r="J9" s="601"/>
      <c r="K9" s="601"/>
      <c r="L9" s="600"/>
      <c r="M9" s="601"/>
      <c r="N9" s="601"/>
      <c r="O9" s="601"/>
      <c r="P9" s="601"/>
      <c r="Q9" s="601"/>
      <c r="R9" s="601"/>
      <c r="S9" s="601"/>
      <c r="T9" s="601"/>
      <c r="U9" s="601"/>
      <c r="V9" s="601"/>
      <c r="W9" s="601"/>
      <c r="X9" s="601"/>
      <c r="Y9" s="601"/>
      <c r="Z9" s="601"/>
      <c r="AA9" s="601"/>
      <c r="AB9" s="601"/>
      <c r="AC9" s="601"/>
      <c r="AD9" s="601"/>
      <c r="AE9" s="601"/>
      <c r="AF9" s="601"/>
      <c r="AG9" s="601"/>
      <c r="AH9" s="601"/>
      <c r="AI9" s="601"/>
      <c r="AJ9" s="601"/>
      <c r="AK9" s="601"/>
      <c r="AL9" s="602"/>
    </row>
    <row r="10" spans="1:39" ht="15" customHeight="1" x14ac:dyDescent="0.45">
      <c r="B10" s="684" t="s">
        <v>107</v>
      </c>
      <c r="C10" s="685"/>
      <c r="D10" s="685"/>
      <c r="E10" s="685"/>
      <c r="F10" s="685"/>
      <c r="G10" s="685"/>
      <c r="H10" s="685"/>
      <c r="I10" s="685"/>
      <c r="J10" s="685"/>
      <c r="K10" s="686"/>
      <c r="L10" s="117"/>
      <c r="M10" s="117"/>
      <c r="N10" s="117"/>
      <c r="O10" s="117"/>
      <c r="P10" s="117"/>
      <c r="Q10" s="117"/>
      <c r="R10" s="148"/>
      <c r="S10" s="148"/>
      <c r="T10" s="117"/>
      <c r="U10" s="117"/>
      <c r="V10" s="117"/>
      <c r="W10" s="117"/>
      <c r="X10" s="117"/>
      <c r="Y10" s="117"/>
      <c r="Z10" s="117"/>
      <c r="AA10" s="117"/>
      <c r="AB10" s="117"/>
      <c r="AC10" s="117"/>
      <c r="AD10" s="117"/>
      <c r="AE10" s="117"/>
      <c r="AF10" s="117"/>
      <c r="AG10" s="117"/>
      <c r="AH10" s="117"/>
      <c r="AI10" s="117"/>
      <c r="AJ10" s="117"/>
      <c r="AK10" s="117"/>
      <c r="AL10" s="115"/>
    </row>
    <row r="11" spans="1:39" ht="15" customHeight="1" x14ac:dyDescent="0.45">
      <c r="B11" s="687"/>
      <c r="C11" s="688"/>
      <c r="D11" s="688"/>
      <c r="E11" s="688"/>
      <c r="F11" s="688"/>
      <c r="G11" s="688"/>
      <c r="H11" s="688"/>
      <c r="I11" s="688"/>
      <c r="J11" s="688"/>
      <c r="K11" s="689"/>
      <c r="L11" s="110"/>
      <c r="M11" s="110"/>
      <c r="N11" s="110"/>
      <c r="O11" s="110"/>
      <c r="P11" s="110"/>
      <c r="Q11" s="110"/>
      <c r="R11" s="147"/>
      <c r="S11" s="146">
        <v>1</v>
      </c>
      <c r="T11" s="126"/>
      <c r="U11" s="125" t="s">
        <v>104</v>
      </c>
      <c r="V11" s="110"/>
      <c r="W11" s="125"/>
      <c r="X11" s="125"/>
      <c r="Y11" s="125"/>
      <c r="Z11" s="125"/>
      <c r="AA11" s="125"/>
      <c r="AB11" s="125"/>
      <c r="AC11" s="125"/>
      <c r="AD11" s="125"/>
      <c r="AE11" s="125"/>
      <c r="AF11" s="125"/>
      <c r="AG11" s="125"/>
      <c r="AH11" s="125"/>
      <c r="AI11" s="125"/>
      <c r="AJ11" s="125"/>
      <c r="AK11" s="125"/>
      <c r="AL11" s="123"/>
    </row>
    <row r="12" spans="1:39" ht="15" customHeight="1" x14ac:dyDescent="0.45">
      <c r="B12" s="687"/>
      <c r="C12" s="688"/>
      <c r="D12" s="688"/>
      <c r="E12" s="688"/>
      <c r="F12" s="688"/>
      <c r="G12" s="688"/>
      <c r="H12" s="688"/>
      <c r="I12" s="688"/>
      <c r="J12" s="688"/>
      <c r="K12" s="689"/>
      <c r="L12" s="125"/>
      <c r="M12" s="125"/>
      <c r="N12" s="125"/>
      <c r="O12" s="125"/>
      <c r="P12" s="125"/>
      <c r="Q12" s="125"/>
      <c r="R12" s="147"/>
      <c r="S12" s="146">
        <v>2</v>
      </c>
      <c r="T12" s="126"/>
      <c r="U12" s="125" t="s">
        <v>102</v>
      </c>
      <c r="V12" s="110"/>
      <c r="W12" s="125"/>
      <c r="X12" s="125"/>
      <c r="Y12" s="125"/>
      <c r="Z12" s="125"/>
      <c r="AA12" s="125"/>
      <c r="AB12" s="125"/>
      <c r="AC12" s="125"/>
      <c r="AD12" s="125"/>
      <c r="AE12" s="125"/>
      <c r="AF12" s="125"/>
      <c r="AG12" s="125"/>
      <c r="AH12" s="125"/>
      <c r="AI12" s="125"/>
      <c r="AJ12" s="125"/>
      <c r="AK12" s="125"/>
      <c r="AL12" s="127"/>
    </row>
    <row r="13" spans="1:39" ht="15" customHeight="1" x14ac:dyDescent="0.45">
      <c r="B13" s="687"/>
      <c r="C13" s="688"/>
      <c r="D13" s="688"/>
      <c r="E13" s="688"/>
      <c r="F13" s="688"/>
      <c r="G13" s="688"/>
      <c r="H13" s="688"/>
      <c r="I13" s="688"/>
      <c r="J13" s="688"/>
      <c r="K13" s="689"/>
      <c r="L13" s="125"/>
      <c r="M13" s="125"/>
      <c r="N13" s="125"/>
      <c r="O13" s="125"/>
      <c r="P13" s="125"/>
      <c r="Q13" s="125"/>
      <c r="R13" s="147"/>
      <c r="S13" s="146">
        <v>3</v>
      </c>
      <c r="T13" s="126"/>
      <c r="U13" s="125" t="s">
        <v>100</v>
      </c>
      <c r="V13" s="110"/>
      <c r="W13" s="125"/>
      <c r="X13" s="125"/>
      <c r="Y13" s="125"/>
      <c r="Z13" s="125"/>
      <c r="AA13" s="125"/>
      <c r="AB13" s="125"/>
      <c r="AC13" s="125"/>
      <c r="AD13" s="125"/>
      <c r="AE13" s="125"/>
      <c r="AF13" s="125"/>
      <c r="AG13" s="125"/>
      <c r="AH13" s="125"/>
      <c r="AI13" s="125"/>
      <c r="AJ13" s="125"/>
      <c r="AK13" s="125"/>
      <c r="AL13" s="123"/>
    </row>
    <row r="14" spans="1:39" ht="15" customHeight="1" x14ac:dyDescent="0.45">
      <c r="B14" s="687"/>
      <c r="C14" s="688"/>
      <c r="D14" s="688"/>
      <c r="E14" s="688"/>
      <c r="F14" s="688"/>
      <c r="G14" s="688"/>
      <c r="H14" s="688"/>
      <c r="I14" s="688"/>
      <c r="J14" s="688"/>
      <c r="K14" s="689"/>
      <c r="L14" s="125"/>
      <c r="M14" s="125"/>
      <c r="N14" s="125"/>
      <c r="O14" s="125"/>
      <c r="P14" s="125"/>
      <c r="Q14" s="125"/>
      <c r="R14" s="147"/>
      <c r="S14" s="146">
        <v>4</v>
      </c>
      <c r="T14" s="126"/>
      <c r="U14" s="125" t="s">
        <v>98</v>
      </c>
      <c r="V14" s="110"/>
      <c r="W14" s="125"/>
      <c r="X14" s="125"/>
      <c r="Y14" s="125"/>
      <c r="Z14" s="125"/>
      <c r="AA14" s="125"/>
      <c r="AB14" s="125"/>
      <c r="AC14" s="125"/>
      <c r="AD14" s="125"/>
      <c r="AE14" s="125"/>
      <c r="AF14" s="125"/>
      <c r="AG14" s="125"/>
      <c r="AH14" s="125"/>
      <c r="AI14" s="125"/>
      <c r="AJ14" s="125"/>
      <c r="AK14" s="125"/>
      <c r="AL14" s="123"/>
    </row>
    <row r="15" spans="1:39" ht="15" customHeight="1" x14ac:dyDescent="0.45">
      <c r="B15" s="687"/>
      <c r="C15" s="688"/>
      <c r="D15" s="688"/>
      <c r="E15" s="688"/>
      <c r="F15" s="688"/>
      <c r="G15" s="688"/>
      <c r="H15" s="688"/>
      <c r="I15" s="688"/>
      <c r="J15" s="688"/>
      <c r="K15" s="689"/>
      <c r="L15" s="125"/>
      <c r="M15" s="125"/>
      <c r="N15" s="125"/>
      <c r="O15" s="125"/>
      <c r="P15" s="125"/>
      <c r="Q15" s="125"/>
      <c r="R15" s="147"/>
      <c r="S15" s="146">
        <v>5</v>
      </c>
      <c r="T15" s="126"/>
      <c r="U15" s="125" t="s">
        <v>96</v>
      </c>
      <c r="V15" s="110"/>
      <c r="W15" s="125"/>
      <c r="X15" s="125"/>
      <c r="Y15" s="125"/>
      <c r="Z15" s="125"/>
      <c r="AA15" s="125"/>
      <c r="AB15" s="125"/>
      <c r="AC15" s="125"/>
      <c r="AD15" s="125"/>
      <c r="AE15" s="125"/>
      <c r="AF15" s="125"/>
      <c r="AG15" s="125"/>
      <c r="AH15" s="125"/>
      <c r="AI15" s="125"/>
      <c r="AJ15" s="125"/>
      <c r="AK15" s="125"/>
      <c r="AL15" s="123"/>
    </row>
    <row r="16" spans="1:39" ht="15" customHeight="1" x14ac:dyDescent="0.45">
      <c r="B16" s="690"/>
      <c r="C16" s="691"/>
      <c r="D16" s="691"/>
      <c r="E16" s="691"/>
      <c r="F16" s="691"/>
      <c r="G16" s="691"/>
      <c r="H16" s="691"/>
      <c r="I16" s="691"/>
      <c r="J16" s="691"/>
      <c r="K16" s="692"/>
      <c r="L16" s="120"/>
      <c r="M16" s="120"/>
      <c r="N16" s="120"/>
      <c r="O16" s="120"/>
      <c r="P16" s="120"/>
      <c r="Q16" s="120"/>
      <c r="R16" s="145"/>
      <c r="S16" s="145"/>
      <c r="T16" s="108"/>
      <c r="U16" s="121"/>
      <c r="V16" s="108"/>
      <c r="W16" s="120"/>
      <c r="X16" s="120"/>
      <c r="Y16" s="120"/>
      <c r="Z16" s="120"/>
      <c r="AA16" s="120"/>
      <c r="AB16" s="120"/>
      <c r="AC16" s="120"/>
      <c r="AD16" s="120"/>
      <c r="AE16" s="120"/>
      <c r="AF16" s="120"/>
      <c r="AG16" s="120"/>
      <c r="AH16" s="120"/>
      <c r="AI16" s="120"/>
      <c r="AJ16" s="120"/>
      <c r="AK16" s="120"/>
      <c r="AL16" s="119"/>
    </row>
    <row r="17" spans="2:38" ht="15" customHeight="1" x14ac:dyDescent="0.45">
      <c r="B17" s="693" t="s">
        <v>140</v>
      </c>
      <c r="C17" s="694"/>
      <c r="D17" s="694"/>
      <c r="E17" s="694"/>
      <c r="F17" s="694"/>
      <c r="G17" s="694"/>
      <c r="H17" s="694"/>
      <c r="I17" s="694"/>
      <c r="J17" s="694"/>
      <c r="K17" s="695"/>
      <c r="L17" s="117"/>
      <c r="M17" s="117"/>
      <c r="N17" s="117"/>
      <c r="O17" s="117"/>
      <c r="P17" s="117"/>
      <c r="Q17" s="117"/>
      <c r="R17" s="118"/>
      <c r="S17" s="118"/>
      <c r="T17" s="117"/>
      <c r="U17" s="117"/>
      <c r="V17" s="117"/>
      <c r="W17" s="116"/>
      <c r="X17" s="116"/>
      <c r="Y17" s="116"/>
      <c r="Z17" s="116"/>
      <c r="AA17" s="116"/>
      <c r="AB17" s="116"/>
      <c r="AC17" s="116"/>
      <c r="AD17" s="116"/>
      <c r="AE17" s="116"/>
      <c r="AF17" s="116"/>
      <c r="AG17" s="116"/>
      <c r="AH17" s="116"/>
      <c r="AI17" s="116"/>
      <c r="AJ17" s="116"/>
      <c r="AK17" s="116"/>
      <c r="AL17" s="115"/>
    </row>
    <row r="18" spans="2:38" ht="15" customHeight="1" x14ac:dyDescent="0.45">
      <c r="B18" s="696"/>
      <c r="C18" s="697"/>
      <c r="D18" s="697"/>
      <c r="E18" s="697"/>
      <c r="F18" s="697"/>
      <c r="G18" s="697"/>
      <c r="H18" s="697"/>
      <c r="I18" s="697"/>
      <c r="J18" s="697"/>
      <c r="K18" s="698"/>
      <c r="L18" s="125"/>
      <c r="M18" s="125"/>
      <c r="N18" s="125"/>
      <c r="O18" s="125"/>
      <c r="P18" s="143"/>
      <c r="Q18" s="125"/>
      <c r="R18" s="125"/>
      <c r="S18" s="125">
        <v>1</v>
      </c>
      <c r="T18" s="110"/>
      <c r="U18" s="125" t="s">
        <v>139</v>
      </c>
      <c r="V18" s="125"/>
      <c r="W18" s="125"/>
      <c r="X18" s="125"/>
      <c r="Y18" s="110"/>
      <c r="Z18" s="110"/>
      <c r="AA18" s="110"/>
      <c r="AB18" s="110"/>
      <c r="AC18" s="110"/>
      <c r="AD18" s="110"/>
      <c r="AE18" s="110"/>
      <c r="AF18" s="110"/>
      <c r="AG18" s="110"/>
      <c r="AH18" s="110"/>
      <c r="AI18" s="110"/>
      <c r="AJ18" s="110"/>
      <c r="AK18" s="110"/>
      <c r="AL18" s="109"/>
    </row>
    <row r="19" spans="2:38" ht="15" customHeight="1" x14ac:dyDescent="0.45">
      <c r="B19" s="696"/>
      <c r="C19" s="697"/>
      <c r="D19" s="697"/>
      <c r="E19" s="697"/>
      <c r="F19" s="697"/>
      <c r="G19" s="697"/>
      <c r="H19" s="697"/>
      <c r="I19" s="697"/>
      <c r="J19" s="697"/>
      <c r="K19" s="698"/>
      <c r="L19" s="125"/>
      <c r="M19" s="125"/>
      <c r="N19" s="125"/>
      <c r="O19" s="125"/>
      <c r="P19" s="125"/>
      <c r="Q19" s="125"/>
      <c r="R19" s="125"/>
      <c r="S19" s="125">
        <v>2</v>
      </c>
      <c r="T19" s="110"/>
      <c r="U19" s="125" t="s">
        <v>138</v>
      </c>
      <c r="V19" s="125"/>
      <c r="W19" s="125"/>
      <c r="X19" s="125"/>
      <c r="Y19" s="110"/>
      <c r="Z19" s="110"/>
      <c r="AA19" s="110"/>
      <c r="AB19" s="110"/>
      <c r="AC19" s="110"/>
      <c r="AD19" s="110"/>
      <c r="AE19" s="110"/>
      <c r="AF19" s="110"/>
      <c r="AG19" s="110"/>
      <c r="AH19" s="110"/>
      <c r="AI19" s="110"/>
      <c r="AJ19" s="110"/>
      <c r="AK19" s="110"/>
      <c r="AL19" s="109"/>
    </row>
    <row r="20" spans="2:38" ht="15" customHeight="1" x14ac:dyDescent="0.45">
      <c r="B20" s="696"/>
      <c r="C20" s="697"/>
      <c r="D20" s="697"/>
      <c r="E20" s="697"/>
      <c r="F20" s="697"/>
      <c r="G20" s="697"/>
      <c r="H20" s="697"/>
      <c r="I20" s="697"/>
      <c r="J20" s="697"/>
      <c r="K20" s="698"/>
      <c r="L20" s="125"/>
      <c r="M20" s="125"/>
      <c r="N20" s="141"/>
      <c r="O20" s="141"/>
      <c r="P20" s="125"/>
      <c r="Q20" s="125"/>
      <c r="R20" s="125"/>
      <c r="S20" s="125">
        <v>3</v>
      </c>
      <c r="T20" s="110"/>
      <c r="U20" s="125" t="s">
        <v>137</v>
      </c>
      <c r="V20" s="125"/>
      <c r="W20" s="125"/>
      <c r="X20" s="125"/>
      <c r="Y20" s="125"/>
      <c r="Z20" s="125"/>
      <c r="AA20" s="125"/>
      <c r="AB20" s="125"/>
      <c r="AC20" s="125"/>
      <c r="AD20" s="125"/>
      <c r="AE20" s="125"/>
      <c r="AF20" s="125"/>
      <c r="AG20" s="125"/>
      <c r="AH20" s="110"/>
      <c r="AI20" s="110"/>
      <c r="AJ20" s="110"/>
      <c r="AK20" s="110"/>
      <c r="AL20" s="109"/>
    </row>
    <row r="21" spans="2:38" ht="15" customHeight="1" x14ac:dyDescent="0.45">
      <c r="B21" s="696"/>
      <c r="C21" s="697"/>
      <c r="D21" s="697"/>
      <c r="E21" s="697"/>
      <c r="F21" s="697"/>
      <c r="G21" s="697"/>
      <c r="H21" s="697"/>
      <c r="I21" s="697"/>
      <c r="J21" s="697"/>
      <c r="K21" s="698"/>
      <c r="L21" s="125"/>
      <c r="M21" s="125"/>
      <c r="N21" s="141"/>
      <c r="O21" s="141"/>
      <c r="P21" s="125"/>
      <c r="Q21" s="125"/>
      <c r="R21" s="125"/>
      <c r="S21" s="140">
        <v>4</v>
      </c>
      <c r="T21" s="110"/>
      <c r="U21" s="125" t="s">
        <v>136</v>
      </c>
      <c r="V21" s="125"/>
      <c r="W21" s="125"/>
      <c r="X21" s="125"/>
      <c r="Y21" s="125"/>
      <c r="Z21" s="125"/>
      <c r="AA21" s="125"/>
      <c r="AB21" s="125"/>
      <c r="AC21" s="125"/>
      <c r="AD21" s="125"/>
      <c r="AE21" s="125"/>
      <c r="AF21" s="125"/>
      <c r="AG21" s="125"/>
      <c r="AH21" s="110"/>
      <c r="AI21" s="110"/>
      <c r="AJ21" s="110"/>
      <c r="AK21" s="110"/>
      <c r="AL21" s="109"/>
    </row>
    <row r="22" spans="2:38" ht="15" customHeight="1" x14ac:dyDescent="0.45">
      <c r="B22" s="696"/>
      <c r="C22" s="697"/>
      <c r="D22" s="697"/>
      <c r="E22" s="697"/>
      <c r="F22" s="697"/>
      <c r="G22" s="697"/>
      <c r="H22" s="697"/>
      <c r="I22" s="697"/>
      <c r="J22" s="697"/>
      <c r="K22" s="698"/>
      <c r="L22" s="125"/>
      <c r="M22" s="125"/>
      <c r="N22" s="141"/>
      <c r="O22" s="141"/>
      <c r="P22" s="125"/>
      <c r="Q22" s="125"/>
      <c r="R22" s="125"/>
      <c r="S22" s="140">
        <v>5</v>
      </c>
      <c r="T22" s="110"/>
      <c r="U22" s="125" t="s">
        <v>135</v>
      </c>
      <c r="V22" s="125"/>
      <c r="W22" s="125"/>
      <c r="X22" s="125"/>
      <c r="Y22" s="125"/>
      <c r="Z22" s="125"/>
      <c r="AA22" s="125"/>
      <c r="AB22" s="125"/>
      <c r="AC22" s="125"/>
      <c r="AD22" s="125"/>
      <c r="AE22" s="125"/>
      <c r="AF22" s="125"/>
      <c r="AG22" s="125"/>
      <c r="AH22" s="110"/>
      <c r="AI22" s="110"/>
      <c r="AJ22" s="110"/>
      <c r="AK22" s="110"/>
      <c r="AL22" s="109"/>
    </row>
    <row r="23" spans="2:38" ht="15" customHeight="1" x14ac:dyDescent="0.45">
      <c r="B23" s="696"/>
      <c r="C23" s="697"/>
      <c r="D23" s="697"/>
      <c r="E23" s="697"/>
      <c r="F23" s="697"/>
      <c r="G23" s="697"/>
      <c r="H23" s="697"/>
      <c r="I23" s="697"/>
      <c r="J23" s="697"/>
      <c r="K23" s="698"/>
      <c r="L23" s="125"/>
      <c r="M23" s="125"/>
      <c r="N23" s="141"/>
      <c r="O23" s="141"/>
      <c r="P23" s="125"/>
      <c r="Q23" s="125"/>
      <c r="R23" s="125"/>
      <c r="S23" s="140">
        <v>6</v>
      </c>
      <c r="T23" s="110"/>
      <c r="U23" s="125" t="s">
        <v>134</v>
      </c>
      <c r="V23" s="125"/>
      <c r="W23" s="125"/>
      <c r="X23" s="125"/>
      <c r="Y23" s="125"/>
      <c r="Z23" s="125"/>
      <c r="AA23" s="125"/>
      <c r="AB23" s="125"/>
      <c r="AC23" s="125"/>
      <c r="AD23" s="125"/>
      <c r="AE23" s="125"/>
      <c r="AF23" s="125"/>
      <c r="AG23" s="125"/>
      <c r="AH23" s="110"/>
      <c r="AI23" s="110"/>
      <c r="AJ23" s="110"/>
      <c r="AK23" s="110"/>
      <c r="AL23" s="109"/>
    </row>
    <row r="24" spans="2:38" ht="15" customHeight="1" x14ac:dyDescent="0.45">
      <c r="B24" s="696"/>
      <c r="C24" s="697"/>
      <c r="D24" s="697"/>
      <c r="E24" s="697"/>
      <c r="F24" s="697"/>
      <c r="G24" s="697"/>
      <c r="H24" s="697"/>
      <c r="I24" s="697"/>
      <c r="J24" s="697"/>
      <c r="K24" s="698"/>
      <c r="L24" s="125"/>
      <c r="M24" s="125"/>
      <c r="N24" s="141"/>
      <c r="O24" s="141"/>
      <c r="P24" s="125"/>
      <c r="Q24" s="125"/>
      <c r="R24" s="125"/>
      <c r="S24" s="140">
        <v>7</v>
      </c>
      <c r="T24" s="110"/>
      <c r="U24" s="125" t="s">
        <v>133</v>
      </c>
      <c r="V24" s="125"/>
      <c r="W24" s="125"/>
      <c r="X24" s="125"/>
      <c r="Y24" s="125"/>
      <c r="Z24" s="125"/>
      <c r="AA24" s="125"/>
      <c r="AB24" s="125"/>
      <c r="AC24" s="125"/>
      <c r="AD24" s="125"/>
      <c r="AE24" s="125"/>
      <c r="AF24" s="125"/>
      <c r="AG24" s="125"/>
      <c r="AH24" s="110"/>
      <c r="AI24" s="110"/>
      <c r="AJ24" s="110"/>
      <c r="AK24" s="110"/>
      <c r="AL24" s="109"/>
    </row>
    <row r="25" spans="2:38" ht="15" customHeight="1" x14ac:dyDescent="0.45">
      <c r="B25" s="696"/>
      <c r="C25" s="697"/>
      <c r="D25" s="697"/>
      <c r="E25" s="697"/>
      <c r="F25" s="697"/>
      <c r="G25" s="697"/>
      <c r="H25" s="697"/>
      <c r="I25" s="697"/>
      <c r="J25" s="697"/>
      <c r="K25" s="698"/>
      <c r="L25" s="125"/>
      <c r="M25" s="125"/>
      <c r="N25" s="141"/>
      <c r="O25" s="141"/>
      <c r="P25" s="125"/>
      <c r="Q25" s="125"/>
      <c r="R25" s="125"/>
      <c r="S25" s="140">
        <v>8</v>
      </c>
      <c r="T25" s="110"/>
      <c r="U25" s="125" t="s">
        <v>93</v>
      </c>
      <c r="V25" s="125"/>
      <c r="W25" s="125"/>
      <c r="X25" s="125"/>
      <c r="Y25" s="125"/>
      <c r="Z25" s="125"/>
      <c r="AA25" s="125"/>
      <c r="AB25" s="125"/>
      <c r="AC25" s="125"/>
      <c r="AD25" s="125"/>
      <c r="AE25" s="125"/>
      <c r="AF25" s="125"/>
      <c r="AG25" s="125"/>
      <c r="AH25" s="110"/>
      <c r="AI25" s="110"/>
      <c r="AJ25" s="110"/>
      <c r="AK25" s="110"/>
      <c r="AL25" s="109"/>
    </row>
    <row r="26" spans="2:38" ht="15" customHeight="1" x14ac:dyDescent="0.45">
      <c r="B26" s="699"/>
      <c r="C26" s="700"/>
      <c r="D26" s="700"/>
      <c r="E26" s="700"/>
      <c r="F26" s="700"/>
      <c r="G26" s="700"/>
      <c r="H26" s="700"/>
      <c r="I26" s="700"/>
      <c r="J26" s="700"/>
      <c r="K26" s="701"/>
      <c r="L26" s="120"/>
      <c r="M26" s="120"/>
      <c r="N26" s="139"/>
      <c r="O26" s="139"/>
      <c r="P26" s="120"/>
      <c r="Q26" s="120"/>
      <c r="R26" s="120"/>
      <c r="S26" s="120"/>
      <c r="T26" s="120"/>
      <c r="U26" s="120"/>
      <c r="V26" s="120"/>
      <c r="W26" s="120"/>
      <c r="X26" s="120"/>
      <c r="Y26" s="120"/>
      <c r="Z26" s="120"/>
      <c r="AA26" s="120"/>
      <c r="AB26" s="120"/>
      <c r="AC26" s="120"/>
      <c r="AD26" s="120"/>
      <c r="AE26" s="120"/>
      <c r="AF26" s="120"/>
      <c r="AG26" s="120"/>
      <c r="AH26" s="108"/>
      <c r="AI26" s="108"/>
      <c r="AJ26" s="108"/>
      <c r="AK26" s="108"/>
      <c r="AL26" s="107"/>
    </row>
    <row r="27" spans="2:38" ht="15" customHeight="1" x14ac:dyDescent="0.45">
      <c r="B27" s="693" t="s">
        <v>132</v>
      </c>
      <c r="C27" s="694"/>
      <c r="D27" s="694"/>
      <c r="E27" s="694"/>
      <c r="F27" s="694"/>
      <c r="G27" s="694"/>
      <c r="H27" s="694"/>
      <c r="I27" s="694"/>
      <c r="J27" s="694"/>
      <c r="K27" s="695"/>
      <c r="L27" s="678" t="s">
        <v>131</v>
      </c>
      <c r="M27" s="679"/>
      <c r="N27" s="144" t="s">
        <v>130</v>
      </c>
      <c r="O27" s="144"/>
      <c r="P27" s="117"/>
      <c r="Q27" s="117"/>
      <c r="R27" s="118"/>
      <c r="S27" s="118"/>
      <c r="T27" s="117"/>
      <c r="U27" s="117"/>
      <c r="V27" s="117"/>
      <c r="W27" s="116"/>
      <c r="X27" s="116"/>
      <c r="Y27" s="116"/>
      <c r="Z27" s="116"/>
      <c r="AA27" s="116"/>
      <c r="AB27" s="116"/>
      <c r="AC27" s="116"/>
      <c r="AD27" s="116"/>
      <c r="AE27" s="116"/>
      <c r="AF27" s="116"/>
      <c r="AG27" s="116"/>
      <c r="AH27" s="116"/>
      <c r="AI27" s="116"/>
      <c r="AJ27" s="116"/>
      <c r="AK27" s="116"/>
      <c r="AL27" s="115"/>
    </row>
    <row r="28" spans="2:38" ht="15" customHeight="1" x14ac:dyDescent="0.45">
      <c r="B28" s="696"/>
      <c r="C28" s="697"/>
      <c r="D28" s="697"/>
      <c r="E28" s="697"/>
      <c r="F28" s="697"/>
      <c r="G28" s="697"/>
      <c r="H28" s="697"/>
      <c r="I28" s="697"/>
      <c r="J28" s="697"/>
      <c r="K28" s="698"/>
      <c r="L28" s="678"/>
      <c r="M28" s="679"/>
      <c r="N28" s="125"/>
      <c r="O28" s="125"/>
      <c r="P28" s="143"/>
      <c r="Q28" s="125"/>
      <c r="R28" s="125"/>
      <c r="S28" s="125"/>
      <c r="T28" s="110"/>
      <c r="U28" s="125"/>
      <c r="V28" s="125"/>
      <c r="W28" s="125"/>
      <c r="X28" s="125"/>
      <c r="Y28" s="110"/>
      <c r="Z28" s="110"/>
      <c r="AA28" s="110"/>
      <c r="AB28" s="110"/>
      <c r="AC28" s="110"/>
      <c r="AD28" s="110"/>
      <c r="AE28" s="110"/>
      <c r="AF28" s="110"/>
      <c r="AG28" s="110"/>
      <c r="AH28" s="110"/>
      <c r="AI28" s="110"/>
      <c r="AJ28" s="110"/>
      <c r="AK28" s="110"/>
      <c r="AL28" s="109"/>
    </row>
    <row r="29" spans="2:38" ht="15" customHeight="1" x14ac:dyDescent="0.45">
      <c r="B29" s="696"/>
      <c r="C29" s="697"/>
      <c r="D29" s="697"/>
      <c r="E29" s="697"/>
      <c r="F29" s="697"/>
      <c r="G29" s="697"/>
      <c r="H29" s="697"/>
      <c r="I29" s="697"/>
      <c r="J29" s="697"/>
      <c r="K29" s="698"/>
      <c r="L29" s="678"/>
      <c r="M29" s="679"/>
      <c r="N29" s="142" t="s">
        <v>129</v>
      </c>
      <c r="O29" s="125"/>
      <c r="P29" s="125"/>
      <c r="Q29" s="125"/>
      <c r="R29" s="125"/>
      <c r="S29" s="125"/>
      <c r="T29" s="110"/>
      <c r="U29" s="125"/>
      <c r="V29" s="125"/>
      <c r="W29" s="125"/>
      <c r="X29" s="125"/>
      <c r="Y29" s="110"/>
      <c r="Z29" s="110"/>
      <c r="AA29" s="110"/>
      <c r="AB29" s="110"/>
      <c r="AC29" s="110"/>
      <c r="AD29" s="110"/>
      <c r="AE29" s="110"/>
      <c r="AF29" s="110"/>
      <c r="AG29" s="110"/>
      <c r="AH29" s="110"/>
      <c r="AI29" s="110"/>
      <c r="AJ29" s="110"/>
      <c r="AK29" s="110"/>
      <c r="AL29" s="109"/>
    </row>
    <row r="30" spans="2:38" ht="15" customHeight="1" x14ac:dyDescent="0.45">
      <c r="B30" s="696"/>
      <c r="C30" s="697"/>
      <c r="D30" s="697"/>
      <c r="E30" s="697"/>
      <c r="F30" s="697"/>
      <c r="G30" s="697"/>
      <c r="H30" s="697"/>
      <c r="I30" s="697"/>
      <c r="J30" s="697"/>
      <c r="K30" s="698"/>
      <c r="L30" s="678"/>
      <c r="M30" s="679"/>
      <c r="N30" s="141"/>
      <c r="O30" s="141"/>
      <c r="P30" s="125"/>
      <c r="Q30" s="125"/>
      <c r="R30" s="125"/>
      <c r="S30" s="125"/>
      <c r="T30" s="110"/>
      <c r="U30" s="125"/>
      <c r="V30" s="125"/>
      <c r="W30" s="125"/>
      <c r="X30" s="125"/>
      <c r="Y30" s="125"/>
      <c r="Z30" s="125"/>
      <c r="AA30" s="125"/>
      <c r="AB30" s="125"/>
      <c r="AC30" s="125"/>
      <c r="AD30" s="125"/>
      <c r="AE30" s="125"/>
      <c r="AF30" s="125"/>
      <c r="AG30" s="125"/>
      <c r="AH30" s="110"/>
      <c r="AI30" s="110"/>
      <c r="AJ30" s="110"/>
      <c r="AK30" s="110"/>
      <c r="AL30" s="109"/>
    </row>
    <row r="31" spans="2:38" ht="15" customHeight="1" x14ac:dyDescent="0.45">
      <c r="B31" s="696"/>
      <c r="C31" s="697"/>
      <c r="D31" s="697"/>
      <c r="E31" s="697"/>
      <c r="F31" s="697"/>
      <c r="G31" s="697"/>
      <c r="H31" s="697"/>
      <c r="I31" s="697"/>
      <c r="J31" s="697"/>
      <c r="K31" s="698"/>
      <c r="L31" s="678"/>
      <c r="M31" s="679"/>
      <c r="N31" s="139"/>
      <c r="O31" s="139"/>
      <c r="P31" s="120"/>
      <c r="Q31" s="120"/>
      <c r="R31" s="120"/>
      <c r="S31" s="121"/>
      <c r="T31" s="108"/>
      <c r="U31" s="120"/>
      <c r="V31" s="120"/>
      <c r="W31" s="120"/>
      <c r="X31" s="120"/>
      <c r="Y31" s="120"/>
      <c r="Z31" s="120"/>
      <c r="AA31" s="120"/>
      <c r="AB31" s="120"/>
      <c r="AC31" s="120"/>
      <c r="AD31" s="120"/>
      <c r="AE31" s="120"/>
      <c r="AF31" s="120"/>
      <c r="AG31" s="120"/>
      <c r="AH31" s="108"/>
      <c r="AI31" s="108"/>
      <c r="AJ31" s="108"/>
      <c r="AK31" s="108"/>
      <c r="AL31" s="107"/>
    </row>
    <row r="32" spans="2:38" ht="15" customHeight="1" x14ac:dyDescent="0.45">
      <c r="B32" s="696"/>
      <c r="C32" s="697"/>
      <c r="D32" s="697"/>
      <c r="E32" s="697"/>
      <c r="F32" s="697"/>
      <c r="G32" s="697"/>
      <c r="H32" s="697"/>
      <c r="I32" s="697"/>
      <c r="J32" s="697"/>
      <c r="K32" s="698"/>
      <c r="L32" s="680" t="s">
        <v>128</v>
      </c>
      <c r="M32" s="681"/>
      <c r="N32" s="141"/>
      <c r="O32" s="141"/>
      <c r="P32" s="125"/>
      <c r="Q32" s="125"/>
      <c r="R32" s="125"/>
      <c r="S32" s="140"/>
      <c r="T32" s="110"/>
      <c r="U32" s="125"/>
      <c r="V32" s="125"/>
      <c r="W32" s="125"/>
      <c r="X32" s="125"/>
      <c r="Y32" s="125"/>
      <c r="Z32" s="125"/>
      <c r="AA32" s="125"/>
      <c r="AB32" s="125"/>
      <c r="AC32" s="125"/>
      <c r="AD32" s="125"/>
      <c r="AE32" s="125"/>
      <c r="AF32" s="125"/>
      <c r="AG32" s="125"/>
      <c r="AH32" s="110"/>
      <c r="AI32" s="110"/>
      <c r="AJ32" s="110"/>
      <c r="AK32" s="110"/>
      <c r="AL32" s="109"/>
    </row>
    <row r="33" spans="2:38" ht="15" customHeight="1" x14ac:dyDescent="0.45">
      <c r="B33" s="696"/>
      <c r="C33" s="697"/>
      <c r="D33" s="697"/>
      <c r="E33" s="697"/>
      <c r="F33" s="697"/>
      <c r="G33" s="697"/>
      <c r="H33" s="697"/>
      <c r="I33" s="697"/>
      <c r="J33" s="697"/>
      <c r="K33" s="698"/>
      <c r="L33" s="682"/>
      <c r="M33" s="683"/>
      <c r="N33" s="141"/>
      <c r="O33" s="141"/>
      <c r="P33" s="125"/>
      <c r="Q33" s="125"/>
      <c r="R33" s="125"/>
      <c r="S33" s="140"/>
      <c r="T33" s="110"/>
      <c r="U33" s="125"/>
      <c r="V33" s="125"/>
      <c r="W33" s="125"/>
      <c r="X33" s="125"/>
      <c r="Y33" s="125"/>
      <c r="Z33" s="125"/>
      <c r="AA33" s="125"/>
      <c r="AB33" s="125"/>
      <c r="AC33" s="125"/>
      <c r="AD33" s="125"/>
      <c r="AE33" s="125"/>
      <c r="AF33" s="125"/>
      <c r="AG33" s="125"/>
      <c r="AH33" s="110"/>
      <c r="AI33" s="110"/>
      <c r="AJ33" s="110"/>
      <c r="AK33" s="110"/>
      <c r="AL33" s="109"/>
    </row>
    <row r="34" spans="2:38" ht="15" customHeight="1" x14ac:dyDescent="0.45">
      <c r="B34" s="696"/>
      <c r="C34" s="697"/>
      <c r="D34" s="697"/>
      <c r="E34" s="697"/>
      <c r="F34" s="697"/>
      <c r="G34" s="697"/>
      <c r="H34" s="697"/>
      <c r="I34" s="697"/>
      <c r="J34" s="697"/>
      <c r="K34" s="698"/>
      <c r="L34" s="682"/>
      <c r="M34" s="683"/>
      <c r="N34" s="141"/>
      <c r="O34" s="141"/>
      <c r="P34" s="125"/>
      <c r="Q34" s="125"/>
      <c r="R34" s="125"/>
      <c r="S34" s="140"/>
      <c r="T34" s="110"/>
      <c r="U34" s="125"/>
      <c r="V34" s="125"/>
      <c r="W34" s="125"/>
      <c r="X34" s="125"/>
      <c r="Y34" s="125"/>
      <c r="Z34" s="125"/>
      <c r="AA34" s="125"/>
      <c r="AB34" s="125"/>
      <c r="AC34" s="125"/>
      <c r="AD34" s="125"/>
      <c r="AE34" s="125"/>
      <c r="AF34" s="125"/>
      <c r="AG34" s="125"/>
      <c r="AH34" s="110"/>
      <c r="AI34" s="110"/>
      <c r="AJ34" s="110"/>
      <c r="AK34" s="110"/>
      <c r="AL34" s="109"/>
    </row>
    <row r="35" spans="2:38" ht="15" customHeight="1" x14ac:dyDescent="0.45">
      <c r="B35" s="696"/>
      <c r="C35" s="697"/>
      <c r="D35" s="697"/>
      <c r="E35" s="697"/>
      <c r="F35" s="697"/>
      <c r="G35" s="697"/>
      <c r="H35" s="697"/>
      <c r="I35" s="697"/>
      <c r="J35" s="697"/>
      <c r="K35" s="698"/>
      <c r="L35" s="682"/>
      <c r="M35" s="683"/>
      <c r="N35" s="141"/>
      <c r="O35" s="141"/>
      <c r="P35" s="125"/>
      <c r="Q35" s="125"/>
      <c r="R35" s="125"/>
      <c r="S35" s="140"/>
      <c r="T35" s="110"/>
      <c r="U35" s="125"/>
      <c r="V35" s="125"/>
      <c r="W35" s="125"/>
      <c r="X35" s="125"/>
      <c r="Y35" s="125"/>
      <c r="Z35" s="125"/>
      <c r="AA35" s="125"/>
      <c r="AB35" s="125"/>
      <c r="AC35" s="125"/>
      <c r="AD35" s="125"/>
      <c r="AE35" s="125"/>
      <c r="AF35" s="125"/>
      <c r="AG35" s="125"/>
      <c r="AH35" s="110"/>
      <c r="AI35" s="110"/>
      <c r="AJ35" s="110"/>
      <c r="AK35" s="110"/>
      <c r="AL35" s="109"/>
    </row>
    <row r="36" spans="2:38" ht="15" customHeight="1" x14ac:dyDescent="0.45">
      <c r="B36" s="699"/>
      <c r="C36" s="700"/>
      <c r="D36" s="700"/>
      <c r="E36" s="700"/>
      <c r="F36" s="700"/>
      <c r="G36" s="700"/>
      <c r="H36" s="700"/>
      <c r="I36" s="700"/>
      <c r="J36" s="700"/>
      <c r="K36" s="701"/>
      <c r="L36" s="682"/>
      <c r="M36" s="683"/>
      <c r="N36" s="139"/>
      <c r="O36" s="139"/>
      <c r="P36" s="120"/>
      <c r="Q36" s="120"/>
      <c r="R36" s="120"/>
      <c r="S36" s="120"/>
      <c r="T36" s="120"/>
      <c r="U36" s="120"/>
      <c r="V36" s="120"/>
      <c r="W36" s="120"/>
      <c r="X36" s="120"/>
      <c r="Y36" s="120"/>
      <c r="Z36" s="120"/>
      <c r="AA36" s="120"/>
      <c r="AB36" s="120"/>
      <c r="AC36" s="120"/>
      <c r="AD36" s="120"/>
      <c r="AE36" s="120"/>
      <c r="AF36" s="120"/>
      <c r="AG36" s="120"/>
      <c r="AH36" s="108"/>
      <c r="AI36" s="108"/>
      <c r="AJ36" s="108"/>
      <c r="AK36" s="108"/>
      <c r="AL36" s="107"/>
    </row>
    <row r="37" spans="2:38" ht="75" customHeight="1" x14ac:dyDescent="0.45">
      <c r="B37" s="571" t="s">
        <v>127</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row>
    <row r="38" spans="2:38" x14ac:dyDescent="0.45">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row>
  </sheetData>
  <mergeCells count="12">
    <mergeCell ref="L27:M31"/>
    <mergeCell ref="L32:M36"/>
    <mergeCell ref="B37:AL37"/>
    <mergeCell ref="AF1:AL1"/>
    <mergeCell ref="A3:AM4"/>
    <mergeCell ref="B6:K7"/>
    <mergeCell ref="L6:AL7"/>
    <mergeCell ref="B8:K9"/>
    <mergeCell ref="L8:AL9"/>
    <mergeCell ref="B10:K16"/>
    <mergeCell ref="B17:K26"/>
    <mergeCell ref="B27:K36"/>
  </mergeCells>
  <phoneticPr fontId="2"/>
  <pageMargins left="0.7" right="0.7" top="0.75" bottom="0.75" header="0.3" footer="0.3"/>
  <pageSetup paperSize="9" scale="96" orientation="portrait" r:id="rId1"/>
  <colBreaks count="1" manualBreakCount="1">
    <brk id="3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U134"/>
  <sheetViews>
    <sheetView view="pageBreakPreview" zoomScale="60" zoomScaleNormal="40" workbookViewId="0">
      <selection activeCell="A2" sqref="A2"/>
    </sheetView>
  </sheetViews>
  <sheetFormatPr defaultRowHeight="21" x14ac:dyDescent="0.45"/>
  <cols>
    <col min="1" max="1" width="3.09765625" style="149" customWidth="1"/>
    <col min="2" max="3" width="10.09765625" style="149" customWidth="1"/>
    <col min="4" max="7" width="13.8984375" style="149" customWidth="1"/>
    <col min="8" max="9" width="10.09765625" style="149" customWidth="1"/>
    <col min="10" max="10" width="4.296875" style="149" customWidth="1"/>
    <col min="11" max="12" width="10.09765625" style="149" customWidth="1"/>
    <col min="13" max="19" width="8.8984375" style="149" customWidth="1"/>
    <col min="20" max="20" width="10.19921875" style="149" customWidth="1"/>
    <col min="21" max="21" width="9.69921875" style="149" customWidth="1"/>
    <col min="22" max="22" width="1.796875" style="149" customWidth="1"/>
    <col min="23" max="256" width="8.796875" style="149"/>
    <col min="257" max="257" width="3.09765625" style="149" customWidth="1"/>
    <col min="258" max="259" width="10.09765625" style="149" customWidth="1"/>
    <col min="260" max="263" width="13.8984375" style="149" customWidth="1"/>
    <col min="264" max="265" width="10.09765625" style="149" customWidth="1"/>
    <col min="266" max="266" width="4.296875" style="149" customWidth="1"/>
    <col min="267" max="268" width="10.09765625" style="149" customWidth="1"/>
    <col min="269" max="275" width="8.8984375" style="149" customWidth="1"/>
    <col min="276" max="276" width="10.19921875" style="149" customWidth="1"/>
    <col min="277" max="277" width="9.69921875" style="149" customWidth="1"/>
    <col min="278" max="278" width="1.796875" style="149" customWidth="1"/>
    <col min="279" max="512" width="8.796875" style="149"/>
    <col min="513" max="513" width="3.09765625" style="149" customWidth="1"/>
    <col min="514" max="515" width="10.09765625" style="149" customWidth="1"/>
    <col min="516" max="519" width="13.8984375" style="149" customWidth="1"/>
    <col min="520" max="521" width="10.09765625" style="149" customWidth="1"/>
    <col min="522" max="522" width="4.296875" style="149" customWidth="1"/>
    <col min="523" max="524" width="10.09765625" style="149" customWidth="1"/>
    <col min="525" max="531" width="8.8984375" style="149" customWidth="1"/>
    <col min="532" max="532" width="10.19921875" style="149" customWidth="1"/>
    <col min="533" max="533" width="9.69921875" style="149" customWidth="1"/>
    <col min="534" max="534" width="1.796875" style="149" customWidth="1"/>
    <col min="535" max="768" width="8.796875" style="149"/>
    <col min="769" max="769" width="3.09765625" style="149" customWidth="1"/>
    <col min="770" max="771" width="10.09765625" style="149" customWidth="1"/>
    <col min="772" max="775" width="13.8984375" style="149" customWidth="1"/>
    <col min="776" max="777" width="10.09765625" style="149" customWidth="1"/>
    <col min="778" max="778" width="4.296875" style="149" customWidth="1"/>
    <col min="779" max="780" width="10.09765625" style="149" customWidth="1"/>
    <col min="781" max="787" width="8.8984375" style="149" customWidth="1"/>
    <col min="788" max="788" width="10.19921875" style="149" customWidth="1"/>
    <col min="789" max="789" width="9.69921875" style="149" customWidth="1"/>
    <col min="790" max="790" width="1.796875" style="149" customWidth="1"/>
    <col min="791" max="1024" width="8.796875" style="149"/>
    <col min="1025" max="1025" width="3.09765625" style="149" customWidth="1"/>
    <col min="1026" max="1027" width="10.09765625" style="149" customWidth="1"/>
    <col min="1028" max="1031" width="13.8984375" style="149" customWidth="1"/>
    <col min="1032" max="1033" width="10.09765625" style="149" customWidth="1"/>
    <col min="1034" max="1034" width="4.296875" style="149" customWidth="1"/>
    <col min="1035" max="1036" width="10.09765625" style="149" customWidth="1"/>
    <col min="1037" max="1043" width="8.8984375" style="149" customWidth="1"/>
    <col min="1044" max="1044" width="10.19921875" style="149" customWidth="1"/>
    <col min="1045" max="1045" width="9.69921875" style="149" customWidth="1"/>
    <col min="1046" max="1046" width="1.796875" style="149" customWidth="1"/>
    <col min="1047" max="1280" width="8.796875" style="149"/>
    <col min="1281" max="1281" width="3.09765625" style="149" customWidth="1"/>
    <col min="1282" max="1283" width="10.09765625" style="149" customWidth="1"/>
    <col min="1284" max="1287" width="13.8984375" style="149" customWidth="1"/>
    <col min="1288" max="1289" width="10.09765625" style="149" customWidth="1"/>
    <col min="1290" max="1290" width="4.296875" style="149" customWidth="1"/>
    <col min="1291" max="1292" width="10.09765625" style="149" customWidth="1"/>
    <col min="1293" max="1299" width="8.8984375" style="149" customWidth="1"/>
    <col min="1300" max="1300" width="10.19921875" style="149" customWidth="1"/>
    <col min="1301" max="1301" width="9.69921875" style="149" customWidth="1"/>
    <col min="1302" max="1302" width="1.796875" style="149" customWidth="1"/>
    <col min="1303" max="1536" width="8.796875" style="149"/>
    <col min="1537" max="1537" width="3.09765625" style="149" customWidth="1"/>
    <col min="1538" max="1539" width="10.09765625" style="149" customWidth="1"/>
    <col min="1540" max="1543" width="13.8984375" style="149" customWidth="1"/>
    <col min="1544" max="1545" width="10.09765625" style="149" customWidth="1"/>
    <col min="1546" max="1546" width="4.296875" style="149" customWidth="1"/>
    <col min="1547" max="1548" width="10.09765625" style="149" customWidth="1"/>
    <col min="1549" max="1555" width="8.8984375" style="149" customWidth="1"/>
    <col min="1556" max="1556" width="10.19921875" style="149" customWidth="1"/>
    <col min="1557" max="1557" width="9.69921875" style="149" customWidth="1"/>
    <col min="1558" max="1558" width="1.796875" style="149" customWidth="1"/>
    <col min="1559" max="1792" width="8.796875" style="149"/>
    <col min="1793" max="1793" width="3.09765625" style="149" customWidth="1"/>
    <col min="1794" max="1795" width="10.09765625" style="149" customWidth="1"/>
    <col min="1796" max="1799" width="13.8984375" style="149" customWidth="1"/>
    <col min="1800" max="1801" width="10.09765625" style="149" customWidth="1"/>
    <col min="1802" max="1802" width="4.296875" style="149" customWidth="1"/>
    <col min="1803" max="1804" width="10.09765625" style="149" customWidth="1"/>
    <col min="1805" max="1811" width="8.8984375" style="149" customWidth="1"/>
    <col min="1812" max="1812" width="10.19921875" style="149" customWidth="1"/>
    <col min="1813" max="1813" width="9.69921875" style="149" customWidth="1"/>
    <col min="1814" max="1814" width="1.796875" style="149" customWidth="1"/>
    <col min="1815" max="2048" width="8.796875" style="149"/>
    <col min="2049" max="2049" width="3.09765625" style="149" customWidth="1"/>
    <col min="2050" max="2051" width="10.09765625" style="149" customWidth="1"/>
    <col min="2052" max="2055" width="13.8984375" style="149" customWidth="1"/>
    <col min="2056" max="2057" width="10.09765625" style="149" customWidth="1"/>
    <col min="2058" max="2058" width="4.296875" style="149" customWidth="1"/>
    <col min="2059" max="2060" width="10.09765625" style="149" customWidth="1"/>
    <col min="2061" max="2067" width="8.8984375" style="149" customWidth="1"/>
    <col min="2068" max="2068" width="10.19921875" style="149" customWidth="1"/>
    <col min="2069" max="2069" width="9.69921875" style="149" customWidth="1"/>
    <col min="2070" max="2070" width="1.796875" style="149" customWidth="1"/>
    <col min="2071" max="2304" width="8.796875" style="149"/>
    <col min="2305" max="2305" width="3.09765625" style="149" customWidth="1"/>
    <col min="2306" max="2307" width="10.09765625" style="149" customWidth="1"/>
    <col min="2308" max="2311" width="13.8984375" style="149" customWidth="1"/>
    <col min="2312" max="2313" width="10.09765625" style="149" customWidth="1"/>
    <col min="2314" max="2314" width="4.296875" style="149" customWidth="1"/>
    <col min="2315" max="2316" width="10.09765625" style="149" customWidth="1"/>
    <col min="2317" max="2323" width="8.8984375" style="149" customWidth="1"/>
    <col min="2324" max="2324" width="10.19921875" style="149" customWidth="1"/>
    <col min="2325" max="2325" width="9.69921875" style="149" customWidth="1"/>
    <col min="2326" max="2326" width="1.796875" style="149" customWidth="1"/>
    <col min="2327" max="2560" width="8.796875" style="149"/>
    <col min="2561" max="2561" width="3.09765625" style="149" customWidth="1"/>
    <col min="2562" max="2563" width="10.09765625" style="149" customWidth="1"/>
    <col min="2564" max="2567" width="13.8984375" style="149" customWidth="1"/>
    <col min="2568" max="2569" width="10.09765625" style="149" customWidth="1"/>
    <col min="2570" max="2570" width="4.296875" style="149" customWidth="1"/>
    <col min="2571" max="2572" width="10.09765625" style="149" customWidth="1"/>
    <col min="2573" max="2579" width="8.8984375" style="149" customWidth="1"/>
    <col min="2580" max="2580" width="10.19921875" style="149" customWidth="1"/>
    <col min="2581" max="2581" width="9.69921875" style="149" customWidth="1"/>
    <col min="2582" max="2582" width="1.796875" style="149" customWidth="1"/>
    <col min="2583" max="2816" width="8.796875" style="149"/>
    <col min="2817" max="2817" width="3.09765625" style="149" customWidth="1"/>
    <col min="2818" max="2819" width="10.09765625" style="149" customWidth="1"/>
    <col min="2820" max="2823" width="13.8984375" style="149" customWidth="1"/>
    <col min="2824" max="2825" width="10.09765625" style="149" customWidth="1"/>
    <col min="2826" max="2826" width="4.296875" style="149" customWidth="1"/>
    <col min="2827" max="2828" width="10.09765625" style="149" customWidth="1"/>
    <col min="2829" max="2835" width="8.8984375" style="149" customWidth="1"/>
    <col min="2836" max="2836" width="10.19921875" style="149" customWidth="1"/>
    <col min="2837" max="2837" width="9.69921875" style="149" customWidth="1"/>
    <col min="2838" max="2838" width="1.796875" style="149" customWidth="1"/>
    <col min="2839" max="3072" width="8.796875" style="149"/>
    <col min="3073" max="3073" width="3.09765625" style="149" customWidth="1"/>
    <col min="3074" max="3075" width="10.09765625" style="149" customWidth="1"/>
    <col min="3076" max="3079" width="13.8984375" style="149" customWidth="1"/>
    <col min="3080" max="3081" width="10.09765625" style="149" customWidth="1"/>
    <col min="3082" max="3082" width="4.296875" style="149" customWidth="1"/>
    <col min="3083" max="3084" width="10.09765625" style="149" customWidth="1"/>
    <col min="3085" max="3091" width="8.8984375" style="149" customWidth="1"/>
    <col min="3092" max="3092" width="10.19921875" style="149" customWidth="1"/>
    <col min="3093" max="3093" width="9.69921875" style="149" customWidth="1"/>
    <col min="3094" max="3094" width="1.796875" style="149" customWidth="1"/>
    <col min="3095" max="3328" width="8.796875" style="149"/>
    <col min="3329" max="3329" width="3.09765625" style="149" customWidth="1"/>
    <col min="3330" max="3331" width="10.09765625" style="149" customWidth="1"/>
    <col min="3332" max="3335" width="13.8984375" style="149" customWidth="1"/>
    <col min="3336" max="3337" width="10.09765625" style="149" customWidth="1"/>
    <col min="3338" max="3338" width="4.296875" style="149" customWidth="1"/>
    <col min="3339" max="3340" width="10.09765625" style="149" customWidth="1"/>
    <col min="3341" max="3347" width="8.8984375" style="149" customWidth="1"/>
    <col min="3348" max="3348" width="10.19921875" style="149" customWidth="1"/>
    <col min="3349" max="3349" width="9.69921875" style="149" customWidth="1"/>
    <col min="3350" max="3350" width="1.796875" style="149" customWidth="1"/>
    <col min="3351" max="3584" width="8.796875" style="149"/>
    <col min="3585" max="3585" width="3.09765625" style="149" customWidth="1"/>
    <col min="3586" max="3587" width="10.09765625" style="149" customWidth="1"/>
    <col min="3588" max="3591" width="13.8984375" style="149" customWidth="1"/>
    <col min="3592" max="3593" width="10.09765625" style="149" customWidth="1"/>
    <col min="3594" max="3594" width="4.296875" style="149" customWidth="1"/>
    <col min="3595" max="3596" width="10.09765625" style="149" customWidth="1"/>
    <col min="3597" max="3603" width="8.8984375" style="149" customWidth="1"/>
    <col min="3604" max="3604" width="10.19921875" style="149" customWidth="1"/>
    <col min="3605" max="3605" width="9.69921875" style="149" customWidth="1"/>
    <col min="3606" max="3606" width="1.796875" style="149" customWidth="1"/>
    <col min="3607" max="3840" width="8.796875" style="149"/>
    <col min="3841" max="3841" width="3.09765625" style="149" customWidth="1"/>
    <col min="3842" max="3843" width="10.09765625" style="149" customWidth="1"/>
    <col min="3844" max="3847" width="13.8984375" style="149" customWidth="1"/>
    <col min="3848" max="3849" width="10.09765625" style="149" customWidth="1"/>
    <col min="3850" max="3850" width="4.296875" style="149" customWidth="1"/>
    <col min="3851" max="3852" width="10.09765625" style="149" customWidth="1"/>
    <col min="3853" max="3859" width="8.8984375" style="149" customWidth="1"/>
    <col min="3860" max="3860" width="10.19921875" style="149" customWidth="1"/>
    <col min="3861" max="3861" width="9.69921875" style="149" customWidth="1"/>
    <col min="3862" max="3862" width="1.796875" style="149" customWidth="1"/>
    <col min="3863" max="4096" width="8.796875" style="149"/>
    <col min="4097" max="4097" width="3.09765625" style="149" customWidth="1"/>
    <col min="4098" max="4099" width="10.09765625" style="149" customWidth="1"/>
    <col min="4100" max="4103" width="13.8984375" style="149" customWidth="1"/>
    <col min="4104" max="4105" width="10.09765625" style="149" customWidth="1"/>
    <col min="4106" max="4106" width="4.296875" style="149" customWidth="1"/>
    <col min="4107" max="4108" width="10.09765625" style="149" customWidth="1"/>
    <col min="4109" max="4115" width="8.8984375" style="149" customWidth="1"/>
    <col min="4116" max="4116" width="10.19921875" style="149" customWidth="1"/>
    <col min="4117" max="4117" width="9.69921875" style="149" customWidth="1"/>
    <col min="4118" max="4118" width="1.796875" style="149" customWidth="1"/>
    <col min="4119" max="4352" width="8.796875" style="149"/>
    <col min="4353" max="4353" width="3.09765625" style="149" customWidth="1"/>
    <col min="4354" max="4355" width="10.09765625" style="149" customWidth="1"/>
    <col min="4356" max="4359" width="13.8984375" style="149" customWidth="1"/>
    <col min="4360" max="4361" width="10.09765625" style="149" customWidth="1"/>
    <col min="4362" max="4362" width="4.296875" style="149" customWidth="1"/>
    <col min="4363" max="4364" width="10.09765625" style="149" customWidth="1"/>
    <col min="4365" max="4371" width="8.8984375" style="149" customWidth="1"/>
    <col min="4372" max="4372" width="10.19921875" style="149" customWidth="1"/>
    <col min="4373" max="4373" width="9.69921875" style="149" customWidth="1"/>
    <col min="4374" max="4374" width="1.796875" style="149" customWidth="1"/>
    <col min="4375" max="4608" width="8.796875" style="149"/>
    <col min="4609" max="4609" width="3.09765625" style="149" customWidth="1"/>
    <col min="4610" max="4611" width="10.09765625" style="149" customWidth="1"/>
    <col min="4612" max="4615" width="13.8984375" style="149" customWidth="1"/>
    <col min="4616" max="4617" width="10.09765625" style="149" customWidth="1"/>
    <col min="4618" max="4618" width="4.296875" style="149" customWidth="1"/>
    <col min="4619" max="4620" width="10.09765625" style="149" customWidth="1"/>
    <col min="4621" max="4627" width="8.8984375" style="149" customWidth="1"/>
    <col min="4628" max="4628" width="10.19921875" style="149" customWidth="1"/>
    <col min="4629" max="4629" width="9.69921875" style="149" customWidth="1"/>
    <col min="4630" max="4630" width="1.796875" style="149" customWidth="1"/>
    <col min="4631" max="4864" width="8.796875" style="149"/>
    <col min="4865" max="4865" width="3.09765625" style="149" customWidth="1"/>
    <col min="4866" max="4867" width="10.09765625" style="149" customWidth="1"/>
    <col min="4868" max="4871" width="13.8984375" style="149" customWidth="1"/>
    <col min="4872" max="4873" width="10.09765625" style="149" customWidth="1"/>
    <col min="4874" max="4874" width="4.296875" style="149" customWidth="1"/>
    <col min="4875" max="4876" width="10.09765625" style="149" customWidth="1"/>
    <col min="4877" max="4883" width="8.8984375" style="149" customWidth="1"/>
    <col min="4884" max="4884" width="10.19921875" style="149" customWidth="1"/>
    <col min="4885" max="4885" width="9.69921875" style="149" customWidth="1"/>
    <col min="4886" max="4886" width="1.796875" style="149" customWidth="1"/>
    <col min="4887" max="5120" width="8.796875" style="149"/>
    <col min="5121" max="5121" width="3.09765625" style="149" customWidth="1"/>
    <col min="5122" max="5123" width="10.09765625" style="149" customWidth="1"/>
    <col min="5124" max="5127" width="13.8984375" style="149" customWidth="1"/>
    <col min="5128" max="5129" width="10.09765625" style="149" customWidth="1"/>
    <col min="5130" max="5130" width="4.296875" style="149" customWidth="1"/>
    <col min="5131" max="5132" width="10.09765625" style="149" customWidth="1"/>
    <col min="5133" max="5139" width="8.8984375" style="149" customWidth="1"/>
    <col min="5140" max="5140" width="10.19921875" style="149" customWidth="1"/>
    <col min="5141" max="5141" width="9.69921875" style="149" customWidth="1"/>
    <col min="5142" max="5142" width="1.796875" style="149" customWidth="1"/>
    <col min="5143" max="5376" width="8.796875" style="149"/>
    <col min="5377" max="5377" width="3.09765625" style="149" customWidth="1"/>
    <col min="5378" max="5379" width="10.09765625" style="149" customWidth="1"/>
    <col min="5380" max="5383" width="13.8984375" style="149" customWidth="1"/>
    <col min="5384" max="5385" width="10.09765625" style="149" customWidth="1"/>
    <col min="5386" max="5386" width="4.296875" style="149" customWidth="1"/>
    <col min="5387" max="5388" width="10.09765625" style="149" customWidth="1"/>
    <col min="5389" max="5395" width="8.8984375" style="149" customWidth="1"/>
    <col min="5396" max="5396" width="10.19921875" style="149" customWidth="1"/>
    <col min="5397" max="5397" width="9.69921875" style="149" customWidth="1"/>
    <col min="5398" max="5398" width="1.796875" style="149" customWidth="1"/>
    <col min="5399" max="5632" width="8.796875" style="149"/>
    <col min="5633" max="5633" width="3.09765625" style="149" customWidth="1"/>
    <col min="5634" max="5635" width="10.09765625" style="149" customWidth="1"/>
    <col min="5636" max="5639" width="13.8984375" style="149" customWidth="1"/>
    <col min="5640" max="5641" width="10.09765625" style="149" customWidth="1"/>
    <col min="5642" max="5642" width="4.296875" style="149" customWidth="1"/>
    <col min="5643" max="5644" width="10.09765625" style="149" customWidth="1"/>
    <col min="5645" max="5651" width="8.8984375" style="149" customWidth="1"/>
    <col min="5652" max="5652" width="10.19921875" style="149" customWidth="1"/>
    <col min="5653" max="5653" width="9.69921875" style="149" customWidth="1"/>
    <col min="5654" max="5654" width="1.796875" style="149" customWidth="1"/>
    <col min="5655" max="5888" width="8.796875" style="149"/>
    <col min="5889" max="5889" width="3.09765625" style="149" customWidth="1"/>
    <col min="5890" max="5891" width="10.09765625" style="149" customWidth="1"/>
    <col min="5892" max="5895" width="13.8984375" style="149" customWidth="1"/>
    <col min="5896" max="5897" width="10.09765625" style="149" customWidth="1"/>
    <col min="5898" max="5898" width="4.296875" style="149" customWidth="1"/>
    <col min="5899" max="5900" width="10.09765625" style="149" customWidth="1"/>
    <col min="5901" max="5907" width="8.8984375" style="149" customWidth="1"/>
    <col min="5908" max="5908" width="10.19921875" style="149" customWidth="1"/>
    <col min="5909" max="5909" width="9.69921875" style="149" customWidth="1"/>
    <col min="5910" max="5910" width="1.796875" style="149" customWidth="1"/>
    <col min="5911" max="6144" width="8.796875" style="149"/>
    <col min="6145" max="6145" width="3.09765625" style="149" customWidth="1"/>
    <col min="6146" max="6147" width="10.09765625" style="149" customWidth="1"/>
    <col min="6148" max="6151" width="13.8984375" style="149" customWidth="1"/>
    <col min="6152" max="6153" width="10.09765625" style="149" customWidth="1"/>
    <col min="6154" max="6154" width="4.296875" style="149" customWidth="1"/>
    <col min="6155" max="6156" width="10.09765625" style="149" customWidth="1"/>
    <col min="6157" max="6163" width="8.8984375" style="149" customWidth="1"/>
    <col min="6164" max="6164" width="10.19921875" style="149" customWidth="1"/>
    <col min="6165" max="6165" width="9.69921875" style="149" customWidth="1"/>
    <col min="6166" max="6166" width="1.796875" style="149" customWidth="1"/>
    <col min="6167" max="6400" width="8.796875" style="149"/>
    <col min="6401" max="6401" width="3.09765625" style="149" customWidth="1"/>
    <col min="6402" max="6403" width="10.09765625" style="149" customWidth="1"/>
    <col min="6404" max="6407" width="13.8984375" style="149" customWidth="1"/>
    <col min="6408" max="6409" width="10.09765625" style="149" customWidth="1"/>
    <col min="6410" max="6410" width="4.296875" style="149" customWidth="1"/>
    <col min="6411" max="6412" width="10.09765625" style="149" customWidth="1"/>
    <col min="6413" max="6419" width="8.8984375" style="149" customWidth="1"/>
    <col min="6420" max="6420" width="10.19921875" style="149" customWidth="1"/>
    <col min="6421" max="6421" width="9.69921875" style="149" customWidth="1"/>
    <col min="6422" max="6422" width="1.796875" style="149" customWidth="1"/>
    <col min="6423" max="6656" width="8.796875" style="149"/>
    <col min="6657" max="6657" width="3.09765625" style="149" customWidth="1"/>
    <col min="6658" max="6659" width="10.09765625" style="149" customWidth="1"/>
    <col min="6660" max="6663" width="13.8984375" style="149" customWidth="1"/>
    <col min="6664" max="6665" width="10.09765625" style="149" customWidth="1"/>
    <col min="6666" max="6666" width="4.296875" style="149" customWidth="1"/>
    <col min="6667" max="6668" width="10.09765625" style="149" customWidth="1"/>
    <col min="6669" max="6675" width="8.8984375" style="149" customWidth="1"/>
    <col min="6676" max="6676" width="10.19921875" style="149" customWidth="1"/>
    <col min="6677" max="6677" width="9.69921875" style="149" customWidth="1"/>
    <col min="6678" max="6678" width="1.796875" style="149" customWidth="1"/>
    <col min="6679" max="6912" width="8.796875" style="149"/>
    <col min="6913" max="6913" width="3.09765625" style="149" customWidth="1"/>
    <col min="6914" max="6915" width="10.09765625" style="149" customWidth="1"/>
    <col min="6916" max="6919" width="13.8984375" style="149" customWidth="1"/>
    <col min="6920" max="6921" width="10.09765625" style="149" customWidth="1"/>
    <col min="6922" max="6922" width="4.296875" style="149" customWidth="1"/>
    <col min="6923" max="6924" width="10.09765625" style="149" customWidth="1"/>
    <col min="6925" max="6931" width="8.8984375" style="149" customWidth="1"/>
    <col min="6932" max="6932" width="10.19921875" style="149" customWidth="1"/>
    <col min="6933" max="6933" width="9.69921875" style="149" customWidth="1"/>
    <col min="6934" max="6934" width="1.796875" style="149" customWidth="1"/>
    <col min="6935" max="7168" width="8.796875" style="149"/>
    <col min="7169" max="7169" width="3.09765625" style="149" customWidth="1"/>
    <col min="7170" max="7171" width="10.09765625" style="149" customWidth="1"/>
    <col min="7172" max="7175" width="13.8984375" style="149" customWidth="1"/>
    <col min="7176" max="7177" width="10.09765625" style="149" customWidth="1"/>
    <col min="7178" max="7178" width="4.296875" style="149" customWidth="1"/>
    <col min="7179" max="7180" width="10.09765625" style="149" customWidth="1"/>
    <col min="7181" max="7187" width="8.8984375" style="149" customWidth="1"/>
    <col min="7188" max="7188" width="10.19921875" style="149" customWidth="1"/>
    <col min="7189" max="7189" width="9.69921875" style="149" customWidth="1"/>
    <col min="7190" max="7190" width="1.796875" style="149" customWidth="1"/>
    <col min="7191" max="7424" width="8.796875" style="149"/>
    <col min="7425" max="7425" width="3.09765625" style="149" customWidth="1"/>
    <col min="7426" max="7427" width="10.09765625" style="149" customWidth="1"/>
    <col min="7428" max="7431" width="13.8984375" style="149" customWidth="1"/>
    <col min="7432" max="7433" width="10.09765625" style="149" customWidth="1"/>
    <col min="7434" max="7434" width="4.296875" style="149" customWidth="1"/>
    <col min="7435" max="7436" width="10.09765625" style="149" customWidth="1"/>
    <col min="7437" max="7443" width="8.8984375" style="149" customWidth="1"/>
    <col min="7444" max="7444" width="10.19921875" style="149" customWidth="1"/>
    <col min="7445" max="7445" width="9.69921875" style="149" customWidth="1"/>
    <col min="7446" max="7446" width="1.796875" style="149" customWidth="1"/>
    <col min="7447" max="7680" width="8.796875" style="149"/>
    <col min="7681" max="7681" width="3.09765625" style="149" customWidth="1"/>
    <col min="7682" max="7683" width="10.09765625" style="149" customWidth="1"/>
    <col min="7684" max="7687" width="13.8984375" style="149" customWidth="1"/>
    <col min="7688" max="7689" width="10.09765625" style="149" customWidth="1"/>
    <col min="7690" max="7690" width="4.296875" style="149" customWidth="1"/>
    <col min="7691" max="7692" width="10.09765625" style="149" customWidth="1"/>
    <col min="7693" max="7699" width="8.8984375" style="149" customWidth="1"/>
    <col min="7700" max="7700" width="10.19921875" style="149" customWidth="1"/>
    <col min="7701" max="7701" width="9.69921875" style="149" customWidth="1"/>
    <col min="7702" max="7702" width="1.796875" style="149" customWidth="1"/>
    <col min="7703" max="7936" width="8.796875" style="149"/>
    <col min="7937" max="7937" width="3.09765625" style="149" customWidth="1"/>
    <col min="7938" max="7939" width="10.09765625" style="149" customWidth="1"/>
    <col min="7940" max="7943" width="13.8984375" style="149" customWidth="1"/>
    <col min="7944" max="7945" width="10.09765625" style="149" customWidth="1"/>
    <col min="7946" max="7946" width="4.296875" style="149" customWidth="1"/>
    <col min="7947" max="7948" width="10.09765625" style="149" customWidth="1"/>
    <col min="7949" max="7955" width="8.8984375" style="149" customWidth="1"/>
    <col min="7956" max="7956" width="10.19921875" style="149" customWidth="1"/>
    <col min="7957" max="7957" width="9.69921875" style="149" customWidth="1"/>
    <col min="7958" max="7958" width="1.796875" style="149" customWidth="1"/>
    <col min="7959" max="8192" width="8.796875" style="149"/>
    <col min="8193" max="8193" width="3.09765625" style="149" customWidth="1"/>
    <col min="8194" max="8195" width="10.09765625" style="149" customWidth="1"/>
    <col min="8196" max="8199" width="13.8984375" style="149" customWidth="1"/>
    <col min="8200" max="8201" width="10.09765625" style="149" customWidth="1"/>
    <col min="8202" max="8202" width="4.296875" style="149" customWidth="1"/>
    <col min="8203" max="8204" width="10.09765625" style="149" customWidth="1"/>
    <col min="8205" max="8211" width="8.8984375" style="149" customWidth="1"/>
    <col min="8212" max="8212" width="10.19921875" style="149" customWidth="1"/>
    <col min="8213" max="8213" width="9.69921875" style="149" customWidth="1"/>
    <col min="8214" max="8214" width="1.796875" style="149" customWidth="1"/>
    <col min="8215" max="8448" width="8.796875" style="149"/>
    <col min="8449" max="8449" width="3.09765625" style="149" customWidth="1"/>
    <col min="8450" max="8451" width="10.09765625" style="149" customWidth="1"/>
    <col min="8452" max="8455" width="13.8984375" style="149" customWidth="1"/>
    <col min="8456" max="8457" width="10.09765625" style="149" customWidth="1"/>
    <col min="8458" max="8458" width="4.296875" style="149" customWidth="1"/>
    <col min="8459" max="8460" width="10.09765625" style="149" customWidth="1"/>
    <col min="8461" max="8467" width="8.8984375" style="149" customWidth="1"/>
    <col min="8468" max="8468" width="10.19921875" style="149" customWidth="1"/>
    <col min="8469" max="8469" width="9.69921875" style="149" customWidth="1"/>
    <col min="8470" max="8470" width="1.796875" style="149" customWidth="1"/>
    <col min="8471" max="8704" width="8.796875" style="149"/>
    <col min="8705" max="8705" width="3.09765625" style="149" customWidth="1"/>
    <col min="8706" max="8707" width="10.09765625" style="149" customWidth="1"/>
    <col min="8708" max="8711" width="13.8984375" style="149" customWidth="1"/>
    <col min="8712" max="8713" width="10.09765625" style="149" customWidth="1"/>
    <col min="8714" max="8714" width="4.296875" style="149" customWidth="1"/>
    <col min="8715" max="8716" width="10.09765625" style="149" customWidth="1"/>
    <col min="8717" max="8723" width="8.8984375" style="149" customWidth="1"/>
    <col min="8724" max="8724" width="10.19921875" style="149" customWidth="1"/>
    <col min="8725" max="8725" width="9.69921875" style="149" customWidth="1"/>
    <col min="8726" max="8726" width="1.796875" style="149" customWidth="1"/>
    <col min="8727" max="8960" width="8.796875" style="149"/>
    <col min="8961" max="8961" width="3.09765625" style="149" customWidth="1"/>
    <col min="8962" max="8963" width="10.09765625" style="149" customWidth="1"/>
    <col min="8964" max="8967" width="13.8984375" style="149" customWidth="1"/>
    <col min="8968" max="8969" width="10.09765625" style="149" customWidth="1"/>
    <col min="8970" max="8970" width="4.296875" style="149" customWidth="1"/>
    <col min="8971" max="8972" width="10.09765625" style="149" customWidth="1"/>
    <col min="8973" max="8979" width="8.8984375" style="149" customWidth="1"/>
    <col min="8980" max="8980" width="10.19921875" style="149" customWidth="1"/>
    <col min="8981" max="8981" width="9.69921875" style="149" customWidth="1"/>
    <col min="8982" max="8982" width="1.796875" style="149" customWidth="1"/>
    <col min="8983" max="9216" width="8.796875" style="149"/>
    <col min="9217" max="9217" width="3.09765625" style="149" customWidth="1"/>
    <col min="9218" max="9219" width="10.09765625" style="149" customWidth="1"/>
    <col min="9220" max="9223" width="13.8984375" style="149" customWidth="1"/>
    <col min="9224" max="9225" width="10.09765625" style="149" customWidth="1"/>
    <col min="9226" max="9226" width="4.296875" style="149" customWidth="1"/>
    <col min="9227" max="9228" width="10.09765625" style="149" customWidth="1"/>
    <col min="9229" max="9235" width="8.8984375" style="149" customWidth="1"/>
    <col min="9236" max="9236" width="10.19921875" style="149" customWidth="1"/>
    <col min="9237" max="9237" width="9.69921875" style="149" customWidth="1"/>
    <col min="9238" max="9238" width="1.796875" style="149" customWidth="1"/>
    <col min="9239" max="9472" width="8.796875" style="149"/>
    <col min="9473" max="9473" width="3.09765625" style="149" customWidth="1"/>
    <col min="9474" max="9475" width="10.09765625" style="149" customWidth="1"/>
    <col min="9476" max="9479" width="13.8984375" style="149" customWidth="1"/>
    <col min="9480" max="9481" width="10.09765625" style="149" customWidth="1"/>
    <col min="9482" max="9482" width="4.296875" style="149" customWidth="1"/>
    <col min="9483" max="9484" width="10.09765625" style="149" customWidth="1"/>
    <col min="9485" max="9491" width="8.8984375" style="149" customWidth="1"/>
    <col min="9492" max="9492" width="10.19921875" style="149" customWidth="1"/>
    <col min="9493" max="9493" width="9.69921875" style="149" customWidth="1"/>
    <col min="9494" max="9494" width="1.796875" style="149" customWidth="1"/>
    <col min="9495" max="9728" width="8.796875" style="149"/>
    <col min="9729" max="9729" width="3.09765625" style="149" customWidth="1"/>
    <col min="9730" max="9731" width="10.09765625" style="149" customWidth="1"/>
    <col min="9732" max="9735" width="13.8984375" style="149" customWidth="1"/>
    <col min="9736" max="9737" width="10.09765625" style="149" customWidth="1"/>
    <col min="9738" max="9738" width="4.296875" style="149" customWidth="1"/>
    <col min="9739" max="9740" width="10.09765625" style="149" customWidth="1"/>
    <col min="9741" max="9747" width="8.8984375" style="149" customWidth="1"/>
    <col min="9748" max="9748" width="10.19921875" style="149" customWidth="1"/>
    <col min="9749" max="9749" width="9.69921875" style="149" customWidth="1"/>
    <col min="9750" max="9750" width="1.796875" style="149" customWidth="1"/>
    <col min="9751" max="9984" width="8.796875" style="149"/>
    <col min="9985" max="9985" width="3.09765625" style="149" customWidth="1"/>
    <col min="9986" max="9987" width="10.09765625" style="149" customWidth="1"/>
    <col min="9988" max="9991" width="13.8984375" style="149" customWidth="1"/>
    <col min="9992" max="9993" width="10.09765625" style="149" customWidth="1"/>
    <col min="9994" max="9994" width="4.296875" style="149" customWidth="1"/>
    <col min="9995" max="9996" width="10.09765625" style="149" customWidth="1"/>
    <col min="9997" max="10003" width="8.8984375" style="149" customWidth="1"/>
    <col min="10004" max="10004" width="10.19921875" style="149" customWidth="1"/>
    <col min="10005" max="10005" width="9.69921875" style="149" customWidth="1"/>
    <col min="10006" max="10006" width="1.796875" style="149" customWidth="1"/>
    <col min="10007" max="10240" width="8.796875" style="149"/>
    <col min="10241" max="10241" width="3.09765625" style="149" customWidth="1"/>
    <col min="10242" max="10243" width="10.09765625" style="149" customWidth="1"/>
    <col min="10244" max="10247" width="13.8984375" style="149" customWidth="1"/>
    <col min="10248" max="10249" width="10.09765625" style="149" customWidth="1"/>
    <col min="10250" max="10250" width="4.296875" style="149" customWidth="1"/>
    <col min="10251" max="10252" width="10.09765625" style="149" customWidth="1"/>
    <col min="10253" max="10259" width="8.8984375" style="149" customWidth="1"/>
    <col min="10260" max="10260" width="10.19921875" style="149" customWidth="1"/>
    <col min="10261" max="10261" width="9.69921875" style="149" customWidth="1"/>
    <col min="10262" max="10262" width="1.796875" style="149" customWidth="1"/>
    <col min="10263" max="10496" width="8.796875" style="149"/>
    <col min="10497" max="10497" width="3.09765625" style="149" customWidth="1"/>
    <col min="10498" max="10499" width="10.09765625" style="149" customWidth="1"/>
    <col min="10500" max="10503" width="13.8984375" style="149" customWidth="1"/>
    <col min="10504" max="10505" width="10.09765625" style="149" customWidth="1"/>
    <col min="10506" max="10506" width="4.296875" style="149" customWidth="1"/>
    <col min="10507" max="10508" width="10.09765625" style="149" customWidth="1"/>
    <col min="10509" max="10515" width="8.8984375" style="149" customWidth="1"/>
    <col min="10516" max="10516" width="10.19921875" style="149" customWidth="1"/>
    <col min="10517" max="10517" width="9.69921875" style="149" customWidth="1"/>
    <col min="10518" max="10518" width="1.796875" style="149" customWidth="1"/>
    <col min="10519" max="10752" width="8.796875" style="149"/>
    <col min="10753" max="10753" width="3.09765625" style="149" customWidth="1"/>
    <col min="10754" max="10755" width="10.09765625" style="149" customWidth="1"/>
    <col min="10756" max="10759" width="13.8984375" style="149" customWidth="1"/>
    <col min="10760" max="10761" width="10.09765625" style="149" customWidth="1"/>
    <col min="10762" max="10762" width="4.296875" style="149" customWidth="1"/>
    <col min="10763" max="10764" width="10.09765625" style="149" customWidth="1"/>
    <col min="10765" max="10771" width="8.8984375" style="149" customWidth="1"/>
    <col min="10772" max="10772" width="10.19921875" style="149" customWidth="1"/>
    <col min="10773" max="10773" width="9.69921875" style="149" customWidth="1"/>
    <col min="10774" max="10774" width="1.796875" style="149" customWidth="1"/>
    <col min="10775" max="11008" width="8.796875" style="149"/>
    <col min="11009" max="11009" width="3.09765625" style="149" customWidth="1"/>
    <col min="11010" max="11011" width="10.09765625" style="149" customWidth="1"/>
    <col min="11012" max="11015" width="13.8984375" style="149" customWidth="1"/>
    <col min="11016" max="11017" width="10.09765625" style="149" customWidth="1"/>
    <col min="11018" max="11018" width="4.296875" style="149" customWidth="1"/>
    <col min="11019" max="11020" width="10.09765625" style="149" customWidth="1"/>
    <col min="11021" max="11027" width="8.8984375" style="149" customWidth="1"/>
    <col min="11028" max="11028" width="10.19921875" style="149" customWidth="1"/>
    <col min="11029" max="11029" width="9.69921875" style="149" customWidth="1"/>
    <col min="11030" max="11030" width="1.796875" style="149" customWidth="1"/>
    <col min="11031" max="11264" width="8.796875" style="149"/>
    <col min="11265" max="11265" width="3.09765625" style="149" customWidth="1"/>
    <col min="11266" max="11267" width="10.09765625" style="149" customWidth="1"/>
    <col min="11268" max="11271" width="13.8984375" style="149" customWidth="1"/>
    <col min="11272" max="11273" width="10.09765625" style="149" customWidth="1"/>
    <col min="11274" max="11274" width="4.296875" style="149" customWidth="1"/>
    <col min="11275" max="11276" width="10.09765625" style="149" customWidth="1"/>
    <col min="11277" max="11283" width="8.8984375" style="149" customWidth="1"/>
    <col min="11284" max="11284" width="10.19921875" style="149" customWidth="1"/>
    <col min="11285" max="11285" width="9.69921875" style="149" customWidth="1"/>
    <col min="11286" max="11286" width="1.796875" style="149" customWidth="1"/>
    <col min="11287" max="11520" width="8.796875" style="149"/>
    <col min="11521" max="11521" width="3.09765625" style="149" customWidth="1"/>
    <col min="11522" max="11523" width="10.09765625" style="149" customWidth="1"/>
    <col min="11524" max="11527" width="13.8984375" style="149" customWidth="1"/>
    <col min="11528" max="11529" width="10.09765625" style="149" customWidth="1"/>
    <col min="11530" max="11530" width="4.296875" style="149" customWidth="1"/>
    <col min="11531" max="11532" width="10.09765625" style="149" customWidth="1"/>
    <col min="11533" max="11539" width="8.8984375" style="149" customWidth="1"/>
    <col min="11540" max="11540" width="10.19921875" style="149" customWidth="1"/>
    <col min="11541" max="11541" width="9.69921875" style="149" customWidth="1"/>
    <col min="11542" max="11542" width="1.796875" style="149" customWidth="1"/>
    <col min="11543" max="11776" width="8.796875" style="149"/>
    <col min="11777" max="11777" width="3.09765625" style="149" customWidth="1"/>
    <col min="11778" max="11779" width="10.09765625" style="149" customWidth="1"/>
    <col min="11780" max="11783" width="13.8984375" style="149" customWidth="1"/>
    <col min="11784" max="11785" width="10.09765625" style="149" customWidth="1"/>
    <col min="11786" max="11786" width="4.296875" style="149" customWidth="1"/>
    <col min="11787" max="11788" width="10.09765625" style="149" customWidth="1"/>
    <col min="11789" max="11795" width="8.8984375" style="149" customWidth="1"/>
    <col min="11796" max="11796" width="10.19921875" style="149" customWidth="1"/>
    <col min="11797" max="11797" width="9.69921875" style="149" customWidth="1"/>
    <col min="11798" max="11798" width="1.796875" style="149" customWidth="1"/>
    <col min="11799" max="12032" width="8.796875" style="149"/>
    <col min="12033" max="12033" width="3.09765625" style="149" customWidth="1"/>
    <col min="12034" max="12035" width="10.09765625" style="149" customWidth="1"/>
    <col min="12036" max="12039" width="13.8984375" style="149" customWidth="1"/>
    <col min="12040" max="12041" width="10.09765625" style="149" customWidth="1"/>
    <col min="12042" max="12042" width="4.296875" style="149" customWidth="1"/>
    <col min="12043" max="12044" width="10.09765625" style="149" customWidth="1"/>
    <col min="12045" max="12051" width="8.8984375" style="149" customWidth="1"/>
    <col min="12052" max="12052" width="10.19921875" style="149" customWidth="1"/>
    <col min="12053" max="12053" width="9.69921875" style="149" customWidth="1"/>
    <col min="12054" max="12054" width="1.796875" style="149" customWidth="1"/>
    <col min="12055" max="12288" width="8.796875" style="149"/>
    <col min="12289" max="12289" width="3.09765625" style="149" customWidth="1"/>
    <col min="12290" max="12291" width="10.09765625" style="149" customWidth="1"/>
    <col min="12292" max="12295" width="13.8984375" style="149" customWidth="1"/>
    <col min="12296" max="12297" width="10.09765625" style="149" customWidth="1"/>
    <col min="12298" max="12298" width="4.296875" style="149" customWidth="1"/>
    <col min="12299" max="12300" width="10.09765625" style="149" customWidth="1"/>
    <col min="12301" max="12307" width="8.8984375" style="149" customWidth="1"/>
    <col min="12308" max="12308" width="10.19921875" style="149" customWidth="1"/>
    <col min="12309" max="12309" width="9.69921875" style="149" customWidth="1"/>
    <col min="12310" max="12310" width="1.796875" style="149" customWidth="1"/>
    <col min="12311" max="12544" width="8.796875" style="149"/>
    <col min="12545" max="12545" width="3.09765625" style="149" customWidth="1"/>
    <col min="12546" max="12547" width="10.09765625" style="149" customWidth="1"/>
    <col min="12548" max="12551" width="13.8984375" style="149" customWidth="1"/>
    <col min="12552" max="12553" width="10.09765625" style="149" customWidth="1"/>
    <col min="12554" max="12554" width="4.296875" style="149" customWidth="1"/>
    <col min="12555" max="12556" width="10.09765625" style="149" customWidth="1"/>
    <col min="12557" max="12563" width="8.8984375" style="149" customWidth="1"/>
    <col min="12564" max="12564" width="10.19921875" style="149" customWidth="1"/>
    <col min="12565" max="12565" width="9.69921875" style="149" customWidth="1"/>
    <col min="12566" max="12566" width="1.796875" style="149" customWidth="1"/>
    <col min="12567" max="12800" width="8.796875" style="149"/>
    <col min="12801" max="12801" width="3.09765625" style="149" customWidth="1"/>
    <col min="12802" max="12803" width="10.09765625" style="149" customWidth="1"/>
    <col min="12804" max="12807" width="13.8984375" style="149" customWidth="1"/>
    <col min="12808" max="12809" width="10.09765625" style="149" customWidth="1"/>
    <col min="12810" max="12810" width="4.296875" style="149" customWidth="1"/>
    <col min="12811" max="12812" width="10.09765625" style="149" customWidth="1"/>
    <col min="12813" max="12819" width="8.8984375" style="149" customWidth="1"/>
    <col min="12820" max="12820" width="10.19921875" style="149" customWidth="1"/>
    <col min="12821" max="12821" width="9.69921875" style="149" customWidth="1"/>
    <col min="12822" max="12822" width="1.796875" style="149" customWidth="1"/>
    <col min="12823" max="13056" width="8.796875" style="149"/>
    <col min="13057" max="13057" width="3.09765625" style="149" customWidth="1"/>
    <col min="13058" max="13059" width="10.09765625" style="149" customWidth="1"/>
    <col min="13060" max="13063" width="13.8984375" style="149" customWidth="1"/>
    <col min="13064" max="13065" width="10.09765625" style="149" customWidth="1"/>
    <col min="13066" max="13066" width="4.296875" style="149" customWidth="1"/>
    <col min="13067" max="13068" width="10.09765625" style="149" customWidth="1"/>
    <col min="13069" max="13075" width="8.8984375" style="149" customWidth="1"/>
    <col min="13076" max="13076" width="10.19921875" style="149" customWidth="1"/>
    <col min="13077" max="13077" width="9.69921875" style="149" customWidth="1"/>
    <col min="13078" max="13078" width="1.796875" style="149" customWidth="1"/>
    <col min="13079" max="13312" width="8.796875" style="149"/>
    <col min="13313" max="13313" width="3.09765625" style="149" customWidth="1"/>
    <col min="13314" max="13315" width="10.09765625" style="149" customWidth="1"/>
    <col min="13316" max="13319" width="13.8984375" style="149" customWidth="1"/>
    <col min="13320" max="13321" width="10.09765625" style="149" customWidth="1"/>
    <col min="13322" max="13322" width="4.296875" style="149" customWidth="1"/>
    <col min="13323" max="13324" width="10.09765625" style="149" customWidth="1"/>
    <col min="13325" max="13331" width="8.8984375" style="149" customWidth="1"/>
    <col min="13332" max="13332" width="10.19921875" style="149" customWidth="1"/>
    <col min="13333" max="13333" width="9.69921875" style="149" customWidth="1"/>
    <col min="13334" max="13334" width="1.796875" style="149" customWidth="1"/>
    <col min="13335" max="13568" width="8.796875" style="149"/>
    <col min="13569" max="13569" width="3.09765625" style="149" customWidth="1"/>
    <col min="13570" max="13571" width="10.09765625" style="149" customWidth="1"/>
    <col min="13572" max="13575" width="13.8984375" style="149" customWidth="1"/>
    <col min="13576" max="13577" width="10.09765625" style="149" customWidth="1"/>
    <col min="13578" max="13578" width="4.296875" style="149" customWidth="1"/>
    <col min="13579" max="13580" width="10.09765625" style="149" customWidth="1"/>
    <col min="13581" max="13587" width="8.8984375" style="149" customWidth="1"/>
    <col min="13588" max="13588" width="10.19921875" style="149" customWidth="1"/>
    <col min="13589" max="13589" width="9.69921875" style="149" customWidth="1"/>
    <col min="13590" max="13590" width="1.796875" style="149" customWidth="1"/>
    <col min="13591" max="13824" width="8.796875" style="149"/>
    <col min="13825" max="13825" width="3.09765625" style="149" customWidth="1"/>
    <col min="13826" max="13827" width="10.09765625" style="149" customWidth="1"/>
    <col min="13828" max="13831" width="13.8984375" style="149" customWidth="1"/>
    <col min="13832" max="13833" width="10.09765625" style="149" customWidth="1"/>
    <col min="13834" max="13834" width="4.296875" style="149" customWidth="1"/>
    <col min="13835" max="13836" width="10.09765625" style="149" customWidth="1"/>
    <col min="13837" max="13843" width="8.8984375" style="149" customWidth="1"/>
    <col min="13844" max="13844" width="10.19921875" style="149" customWidth="1"/>
    <col min="13845" max="13845" width="9.69921875" style="149" customWidth="1"/>
    <col min="13846" max="13846" width="1.796875" style="149" customWidth="1"/>
    <col min="13847" max="14080" width="8.796875" style="149"/>
    <col min="14081" max="14081" width="3.09765625" style="149" customWidth="1"/>
    <col min="14082" max="14083" width="10.09765625" style="149" customWidth="1"/>
    <col min="14084" max="14087" width="13.8984375" style="149" customWidth="1"/>
    <col min="14088" max="14089" width="10.09765625" style="149" customWidth="1"/>
    <col min="14090" max="14090" width="4.296875" style="149" customWidth="1"/>
    <col min="14091" max="14092" width="10.09765625" style="149" customWidth="1"/>
    <col min="14093" max="14099" width="8.8984375" style="149" customWidth="1"/>
    <col min="14100" max="14100" width="10.19921875" style="149" customWidth="1"/>
    <col min="14101" max="14101" width="9.69921875" style="149" customWidth="1"/>
    <col min="14102" max="14102" width="1.796875" style="149" customWidth="1"/>
    <col min="14103" max="14336" width="8.796875" style="149"/>
    <col min="14337" max="14337" width="3.09765625" style="149" customWidth="1"/>
    <col min="14338" max="14339" width="10.09765625" style="149" customWidth="1"/>
    <col min="14340" max="14343" width="13.8984375" style="149" customWidth="1"/>
    <col min="14344" max="14345" width="10.09765625" style="149" customWidth="1"/>
    <col min="14346" max="14346" width="4.296875" style="149" customWidth="1"/>
    <col min="14347" max="14348" width="10.09765625" style="149" customWidth="1"/>
    <col min="14349" max="14355" width="8.8984375" style="149" customWidth="1"/>
    <col min="14356" max="14356" width="10.19921875" style="149" customWidth="1"/>
    <col min="14357" max="14357" width="9.69921875" style="149" customWidth="1"/>
    <col min="14358" max="14358" width="1.796875" style="149" customWidth="1"/>
    <col min="14359" max="14592" width="8.796875" style="149"/>
    <col min="14593" max="14593" width="3.09765625" style="149" customWidth="1"/>
    <col min="14594" max="14595" width="10.09765625" style="149" customWidth="1"/>
    <col min="14596" max="14599" width="13.8984375" style="149" customWidth="1"/>
    <col min="14600" max="14601" width="10.09765625" style="149" customWidth="1"/>
    <col min="14602" max="14602" width="4.296875" style="149" customWidth="1"/>
    <col min="14603" max="14604" width="10.09765625" style="149" customWidth="1"/>
    <col min="14605" max="14611" width="8.8984375" style="149" customWidth="1"/>
    <col min="14612" max="14612" width="10.19921875" style="149" customWidth="1"/>
    <col min="14613" max="14613" width="9.69921875" style="149" customWidth="1"/>
    <col min="14614" max="14614" width="1.796875" style="149" customWidth="1"/>
    <col min="14615" max="14848" width="8.796875" style="149"/>
    <col min="14849" max="14849" width="3.09765625" style="149" customWidth="1"/>
    <col min="14850" max="14851" width="10.09765625" style="149" customWidth="1"/>
    <col min="14852" max="14855" width="13.8984375" style="149" customWidth="1"/>
    <col min="14856" max="14857" width="10.09765625" style="149" customWidth="1"/>
    <col min="14858" max="14858" width="4.296875" style="149" customWidth="1"/>
    <col min="14859" max="14860" width="10.09765625" style="149" customWidth="1"/>
    <col min="14861" max="14867" width="8.8984375" style="149" customWidth="1"/>
    <col min="14868" max="14868" width="10.19921875" style="149" customWidth="1"/>
    <col min="14869" max="14869" width="9.69921875" style="149" customWidth="1"/>
    <col min="14870" max="14870" width="1.796875" style="149" customWidth="1"/>
    <col min="14871" max="15104" width="8.796875" style="149"/>
    <col min="15105" max="15105" width="3.09765625" style="149" customWidth="1"/>
    <col min="15106" max="15107" width="10.09765625" style="149" customWidth="1"/>
    <col min="15108" max="15111" width="13.8984375" style="149" customWidth="1"/>
    <col min="15112" max="15113" width="10.09765625" style="149" customWidth="1"/>
    <col min="15114" max="15114" width="4.296875" style="149" customWidth="1"/>
    <col min="15115" max="15116" width="10.09765625" style="149" customWidth="1"/>
    <col min="15117" max="15123" width="8.8984375" style="149" customWidth="1"/>
    <col min="15124" max="15124" width="10.19921875" style="149" customWidth="1"/>
    <col min="15125" max="15125" width="9.69921875" style="149" customWidth="1"/>
    <col min="15126" max="15126" width="1.796875" style="149" customWidth="1"/>
    <col min="15127" max="15360" width="8.796875" style="149"/>
    <col min="15361" max="15361" width="3.09765625" style="149" customWidth="1"/>
    <col min="15362" max="15363" width="10.09765625" style="149" customWidth="1"/>
    <col min="15364" max="15367" width="13.8984375" style="149" customWidth="1"/>
    <col min="15368" max="15369" width="10.09765625" style="149" customWidth="1"/>
    <col min="15370" max="15370" width="4.296875" style="149" customWidth="1"/>
    <col min="15371" max="15372" width="10.09765625" style="149" customWidth="1"/>
    <col min="15373" max="15379" width="8.8984375" style="149" customWidth="1"/>
    <col min="15380" max="15380" width="10.19921875" style="149" customWidth="1"/>
    <col min="15381" max="15381" width="9.69921875" style="149" customWidth="1"/>
    <col min="15382" max="15382" width="1.796875" style="149" customWidth="1"/>
    <col min="15383" max="15616" width="8.796875" style="149"/>
    <col min="15617" max="15617" width="3.09765625" style="149" customWidth="1"/>
    <col min="15618" max="15619" width="10.09765625" style="149" customWidth="1"/>
    <col min="15620" max="15623" width="13.8984375" style="149" customWidth="1"/>
    <col min="15624" max="15625" width="10.09765625" style="149" customWidth="1"/>
    <col min="15626" max="15626" width="4.296875" style="149" customWidth="1"/>
    <col min="15627" max="15628" width="10.09765625" style="149" customWidth="1"/>
    <col min="15629" max="15635" width="8.8984375" style="149" customWidth="1"/>
    <col min="15636" max="15636" width="10.19921875" style="149" customWidth="1"/>
    <col min="15637" max="15637" width="9.69921875" style="149" customWidth="1"/>
    <col min="15638" max="15638" width="1.796875" style="149" customWidth="1"/>
    <col min="15639" max="15872" width="8.796875" style="149"/>
    <col min="15873" max="15873" width="3.09765625" style="149" customWidth="1"/>
    <col min="15874" max="15875" width="10.09765625" style="149" customWidth="1"/>
    <col min="15876" max="15879" width="13.8984375" style="149" customWidth="1"/>
    <col min="15880" max="15881" width="10.09765625" style="149" customWidth="1"/>
    <col min="15882" max="15882" width="4.296875" style="149" customWidth="1"/>
    <col min="15883" max="15884" width="10.09765625" style="149" customWidth="1"/>
    <col min="15885" max="15891" width="8.8984375" style="149" customWidth="1"/>
    <col min="15892" max="15892" width="10.19921875" style="149" customWidth="1"/>
    <col min="15893" max="15893" width="9.69921875" style="149" customWidth="1"/>
    <col min="15894" max="15894" width="1.796875" style="149" customWidth="1"/>
    <col min="15895" max="16128" width="8.796875" style="149"/>
    <col min="16129" max="16129" width="3.09765625" style="149" customWidth="1"/>
    <col min="16130" max="16131" width="10.09765625" style="149" customWidth="1"/>
    <col min="16132" max="16135" width="13.8984375" style="149" customWidth="1"/>
    <col min="16136" max="16137" width="10.09765625" style="149" customWidth="1"/>
    <col min="16138" max="16138" width="4.296875" style="149" customWidth="1"/>
    <col min="16139" max="16140" width="10.09765625" style="149" customWidth="1"/>
    <col min="16141" max="16147" width="8.8984375" style="149" customWidth="1"/>
    <col min="16148" max="16148" width="10.19921875" style="149" customWidth="1"/>
    <col min="16149" max="16149" width="9.69921875" style="149" customWidth="1"/>
    <col min="16150" max="16150" width="1.796875" style="149" customWidth="1"/>
    <col min="16151" max="16384" width="8.796875" style="149"/>
  </cols>
  <sheetData>
    <row r="1" spans="1:21" x14ac:dyDescent="0.45">
      <c r="A1" s="722" t="s">
        <v>331</v>
      </c>
      <c r="B1" s="722"/>
      <c r="C1" s="722"/>
      <c r="T1" s="774"/>
      <c r="U1" s="774"/>
    </row>
    <row r="2" spans="1:21" ht="6.75" customHeight="1" x14ac:dyDescent="0.45">
      <c r="T2" s="182"/>
      <c r="U2" s="182"/>
    </row>
    <row r="3" spans="1:21" ht="20.25" customHeight="1" x14ac:dyDescent="0.45">
      <c r="O3" s="775"/>
      <c r="P3" s="775"/>
      <c r="Q3" s="174" t="s">
        <v>232</v>
      </c>
      <c r="R3" s="174"/>
      <c r="S3" s="174" t="s">
        <v>231</v>
      </c>
      <c r="T3" s="174"/>
      <c r="U3" s="174" t="s">
        <v>230</v>
      </c>
    </row>
    <row r="4" spans="1:21" ht="7.5" customHeight="1" x14ac:dyDescent="0.45"/>
    <row r="5" spans="1:21" ht="46.5" customHeight="1" x14ac:dyDescent="0.45">
      <c r="B5" s="776" t="s">
        <v>229</v>
      </c>
      <c r="C5" s="776"/>
      <c r="D5" s="776"/>
      <c r="E5" s="776"/>
      <c r="F5" s="776"/>
      <c r="G5" s="776"/>
      <c r="H5" s="776"/>
      <c r="I5" s="776"/>
      <c r="J5" s="776"/>
      <c r="K5" s="776"/>
      <c r="L5" s="776"/>
      <c r="M5" s="776"/>
      <c r="N5" s="776"/>
      <c r="O5" s="776"/>
      <c r="P5" s="776"/>
      <c r="Q5" s="776"/>
      <c r="R5" s="776"/>
      <c r="S5" s="776"/>
      <c r="T5" s="776"/>
      <c r="U5" s="776"/>
    </row>
    <row r="6" spans="1:21" ht="19.5" customHeight="1" x14ac:dyDescent="0.45"/>
    <row r="7" spans="1:21" ht="54" customHeight="1" x14ac:dyDescent="0.45">
      <c r="B7" s="772" t="s">
        <v>2</v>
      </c>
      <c r="C7" s="772"/>
      <c r="D7" s="773" t="s">
        <v>225</v>
      </c>
      <c r="E7" s="773"/>
      <c r="F7" s="773"/>
      <c r="G7" s="773"/>
      <c r="H7" s="773"/>
      <c r="I7" s="773"/>
      <c r="K7" s="772" t="s">
        <v>228</v>
      </c>
      <c r="L7" s="772"/>
      <c r="M7" s="773" t="s">
        <v>227</v>
      </c>
      <c r="N7" s="773"/>
      <c r="O7" s="773"/>
      <c r="P7" s="773"/>
      <c r="Q7" s="773"/>
      <c r="R7" s="773"/>
      <c r="S7" s="773"/>
      <c r="T7" s="773"/>
      <c r="U7" s="773"/>
    </row>
    <row r="8" spans="1:21" ht="54" customHeight="1" x14ac:dyDescent="0.45">
      <c r="B8" s="772" t="s">
        <v>226</v>
      </c>
      <c r="C8" s="772"/>
      <c r="D8" s="773" t="s">
        <v>225</v>
      </c>
      <c r="E8" s="773"/>
      <c r="F8" s="773"/>
      <c r="G8" s="773"/>
      <c r="H8" s="773"/>
      <c r="I8" s="773"/>
      <c r="K8" s="772" t="s">
        <v>224</v>
      </c>
      <c r="L8" s="772"/>
      <c r="M8" s="773" t="s">
        <v>223</v>
      </c>
      <c r="N8" s="773"/>
      <c r="O8" s="773"/>
      <c r="P8" s="773"/>
      <c r="Q8" s="773"/>
      <c r="R8" s="773"/>
      <c r="S8" s="773"/>
      <c r="T8" s="773"/>
      <c r="U8" s="773"/>
    </row>
    <row r="9" spans="1:21" ht="54" customHeight="1" x14ac:dyDescent="0.45">
      <c r="B9" s="772" t="s">
        <v>81</v>
      </c>
      <c r="C9" s="772"/>
      <c r="D9" s="773" t="s">
        <v>222</v>
      </c>
      <c r="E9" s="773"/>
      <c r="F9" s="773"/>
      <c r="G9" s="773"/>
      <c r="H9" s="773"/>
      <c r="I9" s="773"/>
      <c r="K9" s="772" t="s">
        <v>221</v>
      </c>
      <c r="L9" s="772"/>
      <c r="M9" s="773" t="s">
        <v>220</v>
      </c>
      <c r="N9" s="773"/>
      <c r="O9" s="773"/>
      <c r="P9" s="773"/>
      <c r="Q9" s="773"/>
      <c r="R9" s="773"/>
      <c r="S9" s="773"/>
      <c r="T9" s="773"/>
      <c r="U9" s="773"/>
    </row>
    <row r="10" spans="1:21" ht="19.5" customHeight="1" x14ac:dyDescent="0.45"/>
    <row r="11" spans="1:21" ht="35.25" customHeight="1" thickBot="1" x14ac:dyDescent="0.5">
      <c r="B11" s="756" t="s">
        <v>219</v>
      </c>
      <c r="C11" s="757"/>
      <c r="D11" s="757"/>
      <c r="E11" s="757"/>
      <c r="F11" s="757"/>
      <c r="G11" s="757"/>
      <c r="H11" s="757"/>
      <c r="I11" s="758"/>
      <c r="K11" s="756" t="s">
        <v>218</v>
      </c>
      <c r="L11" s="757"/>
      <c r="M11" s="757"/>
      <c r="N11" s="757"/>
      <c r="O11" s="757"/>
      <c r="P11" s="757"/>
      <c r="Q11" s="757"/>
      <c r="R11" s="757"/>
      <c r="S11" s="757"/>
      <c r="T11" s="757"/>
      <c r="U11" s="758"/>
    </row>
    <row r="12" spans="1:21" ht="35.25" customHeight="1" thickBot="1" x14ac:dyDescent="0.5">
      <c r="B12" s="768" t="s">
        <v>217</v>
      </c>
      <c r="C12" s="768"/>
      <c r="D12" s="768"/>
      <c r="E12" s="768"/>
      <c r="F12" s="768"/>
      <c r="G12" s="768"/>
      <c r="H12" s="181" t="s">
        <v>147</v>
      </c>
      <c r="I12" s="748">
        <f>IF(H12="○",80,IF(H13="○",70,IF(H14="○",55,IF(H15="○",45,IF(H16="○",40,IF(H17="○",30,IF(H18="○",20,IF(H19="○",5,0))))))))</f>
        <v>0</v>
      </c>
      <c r="K12" s="162" t="s">
        <v>147</v>
      </c>
      <c r="L12" s="737" t="s">
        <v>216</v>
      </c>
      <c r="M12" s="738"/>
      <c r="N12" s="738"/>
      <c r="O12" s="738"/>
      <c r="P12" s="738"/>
      <c r="Q12" s="738"/>
      <c r="R12" s="738"/>
      <c r="S12" s="738"/>
      <c r="T12" s="739"/>
      <c r="U12" s="747">
        <f>IF(T36&gt;=8,35,IF(AND(T36&gt;=6,T36&lt;=7),25,IF(AND(T36&gt;=1,T36&lt;=5),15,0)))</f>
        <v>0</v>
      </c>
    </row>
    <row r="13" spans="1:21" ht="35.25" customHeight="1" x14ac:dyDescent="0.45">
      <c r="B13" s="768" t="s">
        <v>215</v>
      </c>
      <c r="C13" s="768"/>
      <c r="D13" s="768"/>
      <c r="E13" s="768"/>
      <c r="F13" s="768"/>
      <c r="G13" s="768"/>
      <c r="H13" s="181" t="s">
        <v>147</v>
      </c>
      <c r="I13" s="761"/>
      <c r="K13" s="769" t="s">
        <v>214</v>
      </c>
      <c r="L13" s="770"/>
      <c r="M13" s="770"/>
      <c r="N13" s="770"/>
      <c r="O13" s="770"/>
      <c r="P13" s="770"/>
      <c r="Q13" s="770"/>
      <c r="R13" s="770"/>
      <c r="S13" s="771"/>
      <c r="T13" s="180" t="s">
        <v>147</v>
      </c>
      <c r="U13" s="747"/>
    </row>
    <row r="14" spans="1:21" ht="35.25" customHeight="1" thickBot="1" x14ac:dyDescent="0.5">
      <c r="B14" s="768" t="s">
        <v>213</v>
      </c>
      <c r="C14" s="768"/>
      <c r="D14" s="768"/>
      <c r="E14" s="768"/>
      <c r="F14" s="768"/>
      <c r="G14" s="768"/>
      <c r="H14" s="181" t="s">
        <v>147</v>
      </c>
      <c r="I14" s="761"/>
      <c r="K14" s="765" t="s">
        <v>212</v>
      </c>
      <c r="L14" s="766"/>
      <c r="M14" s="766"/>
      <c r="N14" s="766"/>
      <c r="O14" s="766"/>
      <c r="P14" s="766"/>
      <c r="Q14" s="766"/>
      <c r="R14" s="766"/>
      <c r="S14" s="767"/>
      <c r="T14" s="179"/>
      <c r="U14" s="747"/>
    </row>
    <row r="15" spans="1:21" ht="35.25" customHeight="1" thickBot="1" x14ac:dyDescent="0.5">
      <c r="B15" s="768" t="s">
        <v>211</v>
      </c>
      <c r="C15" s="768"/>
      <c r="D15" s="768"/>
      <c r="E15" s="768"/>
      <c r="F15" s="768"/>
      <c r="G15" s="768"/>
      <c r="H15" s="181" t="s">
        <v>147</v>
      </c>
      <c r="I15" s="761"/>
      <c r="K15" s="162" t="s">
        <v>147</v>
      </c>
      <c r="L15" s="737" t="s">
        <v>210</v>
      </c>
      <c r="M15" s="738"/>
      <c r="N15" s="738"/>
      <c r="O15" s="738"/>
      <c r="P15" s="738"/>
      <c r="Q15" s="738"/>
      <c r="R15" s="738"/>
      <c r="S15" s="738"/>
      <c r="T15" s="739"/>
      <c r="U15" s="747"/>
    </row>
    <row r="16" spans="1:21" ht="35.25" customHeight="1" x14ac:dyDescent="0.45">
      <c r="B16" s="768" t="s">
        <v>209</v>
      </c>
      <c r="C16" s="768"/>
      <c r="D16" s="768"/>
      <c r="E16" s="768"/>
      <c r="F16" s="768"/>
      <c r="G16" s="768"/>
      <c r="H16" s="181" t="s">
        <v>147</v>
      </c>
      <c r="I16" s="761"/>
      <c r="K16" s="769" t="s">
        <v>198</v>
      </c>
      <c r="L16" s="770"/>
      <c r="M16" s="770"/>
      <c r="N16" s="770"/>
      <c r="O16" s="770"/>
      <c r="P16" s="770"/>
      <c r="Q16" s="770"/>
      <c r="R16" s="770"/>
      <c r="S16" s="771"/>
      <c r="T16" s="180"/>
      <c r="U16" s="747"/>
    </row>
    <row r="17" spans="2:21" ht="35.25" customHeight="1" thickBot="1" x14ac:dyDescent="0.5">
      <c r="B17" s="768" t="s">
        <v>208</v>
      </c>
      <c r="C17" s="768"/>
      <c r="D17" s="768"/>
      <c r="E17" s="768"/>
      <c r="F17" s="768"/>
      <c r="G17" s="768"/>
      <c r="H17" s="181" t="s">
        <v>147</v>
      </c>
      <c r="I17" s="761"/>
      <c r="K17" s="765" t="s">
        <v>197</v>
      </c>
      <c r="L17" s="766"/>
      <c r="M17" s="766"/>
      <c r="N17" s="766"/>
      <c r="O17" s="766"/>
      <c r="P17" s="766"/>
      <c r="Q17" s="766"/>
      <c r="R17" s="766"/>
      <c r="S17" s="767"/>
      <c r="T17" s="179" t="s">
        <v>147</v>
      </c>
      <c r="U17" s="747"/>
    </row>
    <row r="18" spans="2:21" ht="35.25" customHeight="1" thickBot="1" x14ac:dyDescent="0.5">
      <c r="B18" s="768" t="s">
        <v>207</v>
      </c>
      <c r="C18" s="768"/>
      <c r="D18" s="768"/>
      <c r="E18" s="768"/>
      <c r="F18" s="768"/>
      <c r="G18" s="768"/>
      <c r="H18" s="181" t="s">
        <v>147</v>
      </c>
      <c r="I18" s="761"/>
      <c r="K18" s="162" t="s">
        <v>147</v>
      </c>
      <c r="L18" s="737" t="s">
        <v>206</v>
      </c>
      <c r="M18" s="738"/>
      <c r="N18" s="738"/>
      <c r="O18" s="738"/>
      <c r="P18" s="738"/>
      <c r="Q18" s="738"/>
      <c r="R18" s="738"/>
      <c r="S18" s="738"/>
      <c r="T18" s="739"/>
      <c r="U18" s="747"/>
    </row>
    <row r="19" spans="2:21" ht="35.25" customHeight="1" x14ac:dyDescent="0.45">
      <c r="B19" s="768" t="s">
        <v>205</v>
      </c>
      <c r="C19" s="768"/>
      <c r="D19" s="768"/>
      <c r="E19" s="768"/>
      <c r="F19" s="768"/>
      <c r="G19" s="768"/>
      <c r="H19" s="181" t="s">
        <v>147</v>
      </c>
      <c r="I19" s="156" t="s">
        <v>145</v>
      </c>
      <c r="K19" s="769" t="s">
        <v>204</v>
      </c>
      <c r="L19" s="770"/>
      <c r="M19" s="770"/>
      <c r="N19" s="770"/>
      <c r="O19" s="770"/>
      <c r="P19" s="770"/>
      <c r="Q19" s="770"/>
      <c r="R19" s="770"/>
      <c r="S19" s="771"/>
      <c r="T19" s="180" t="s">
        <v>147</v>
      </c>
      <c r="U19" s="747"/>
    </row>
    <row r="20" spans="2:21" ht="35.25" customHeight="1" thickBot="1" x14ac:dyDescent="0.5">
      <c r="B20" s="744" t="s">
        <v>203</v>
      </c>
      <c r="C20" s="744"/>
      <c r="D20" s="744"/>
      <c r="E20" s="744"/>
      <c r="F20" s="744"/>
      <c r="G20" s="744"/>
      <c r="H20" s="744"/>
      <c r="I20" s="744"/>
      <c r="K20" s="765" t="s">
        <v>202</v>
      </c>
      <c r="L20" s="766"/>
      <c r="M20" s="766"/>
      <c r="N20" s="766"/>
      <c r="O20" s="766"/>
      <c r="P20" s="766"/>
      <c r="Q20" s="766"/>
      <c r="R20" s="766"/>
      <c r="S20" s="767"/>
      <c r="T20" s="179" t="s">
        <v>147</v>
      </c>
      <c r="U20" s="747"/>
    </row>
    <row r="21" spans="2:21" ht="35.25" customHeight="1" thickBot="1" x14ac:dyDescent="0.5">
      <c r="B21" s="756" t="s">
        <v>201</v>
      </c>
      <c r="C21" s="757"/>
      <c r="D21" s="757"/>
      <c r="E21" s="757"/>
      <c r="F21" s="757"/>
      <c r="G21" s="757"/>
      <c r="H21" s="757"/>
      <c r="I21" s="758"/>
      <c r="K21" s="162" t="s">
        <v>147</v>
      </c>
      <c r="L21" s="737" t="s">
        <v>200</v>
      </c>
      <c r="M21" s="738"/>
      <c r="N21" s="738"/>
      <c r="O21" s="738"/>
      <c r="P21" s="738"/>
      <c r="Q21" s="738"/>
      <c r="R21" s="738"/>
      <c r="S21" s="738"/>
      <c r="T21" s="739"/>
      <c r="U21" s="747"/>
    </row>
    <row r="22" spans="2:21" ht="35.25" customHeight="1" x14ac:dyDescent="0.45">
      <c r="B22" s="759" t="s">
        <v>199</v>
      </c>
      <c r="C22" s="759"/>
      <c r="D22" s="759"/>
      <c r="E22" s="759"/>
      <c r="F22" s="759"/>
      <c r="G22" s="759"/>
      <c r="H22" s="760" t="s">
        <v>147</v>
      </c>
      <c r="I22" s="748">
        <f>IF(H22="○",40,IF(H24="○",25,IF(H26="○",20,IF(H28="○",5,0))))</f>
        <v>0</v>
      </c>
      <c r="K22" s="762" t="s">
        <v>198</v>
      </c>
      <c r="L22" s="763"/>
      <c r="M22" s="763"/>
      <c r="N22" s="763"/>
      <c r="O22" s="763"/>
      <c r="P22" s="763"/>
      <c r="Q22" s="763"/>
      <c r="R22" s="763"/>
      <c r="S22" s="764"/>
      <c r="T22" s="178"/>
      <c r="U22" s="747"/>
    </row>
    <row r="23" spans="2:21" ht="35.25" customHeight="1" thickBot="1" x14ac:dyDescent="0.5">
      <c r="B23" s="759"/>
      <c r="C23" s="759"/>
      <c r="D23" s="759"/>
      <c r="E23" s="759"/>
      <c r="F23" s="759"/>
      <c r="G23" s="759"/>
      <c r="H23" s="760"/>
      <c r="I23" s="761"/>
      <c r="K23" s="765" t="s">
        <v>197</v>
      </c>
      <c r="L23" s="766"/>
      <c r="M23" s="766"/>
      <c r="N23" s="766"/>
      <c r="O23" s="766"/>
      <c r="P23" s="766"/>
      <c r="Q23" s="766"/>
      <c r="R23" s="766"/>
      <c r="S23" s="767"/>
      <c r="T23" s="177" t="s">
        <v>147</v>
      </c>
      <c r="U23" s="747"/>
    </row>
    <row r="24" spans="2:21" ht="35.25" customHeight="1" thickBot="1" x14ac:dyDescent="0.5">
      <c r="B24" s="759" t="s">
        <v>196</v>
      </c>
      <c r="C24" s="759"/>
      <c r="D24" s="759"/>
      <c r="E24" s="759"/>
      <c r="F24" s="759"/>
      <c r="G24" s="759"/>
      <c r="H24" s="760" t="s">
        <v>147</v>
      </c>
      <c r="I24" s="761"/>
      <c r="K24" s="162" t="s">
        <v>147</v>
      </c>
      <c r="L24" s="737" t="s">
        <v>195</v>
      </c>
      <c r="M24" s="738"/>
      <c r="N24" s="738"/>
      <c r="O24" s="738"/>
      <c r="P24" s="738"/>
      <c r="Q24" s="738"/>
      <c r="R24" s="738"/>
      <c r="S24" s="738"/>
      <c r="T24" s="739"/>
      <c r="U24" s="747"/>
    </row>
    <row r="25" spans="2:21" ht="35.25" customHeight="1" x14ac:dyDescent="0.45">
      <c r="B25" s="759"/>
      <c r="C25" s="759"/>
      <c r="D25" s="759"/>
      <c r="E25" s="759"/>
      <c r="F25" s="759"/>
      <c r="G25" s="759"/>
      <c r="H25" s="760"/>
      <c r="I25" s="761"/>
      <c r="K25" s="708" t="s">
        <v>194</v>
      </c>
      <c r="L25" s="709"/>
      <c r="M25" s="709"/>
      <c r="N25" s="709"/>
      <c r="O25" s="709"/>
      <c r="P25" s="709"/>
      <c r="Q25" s="709"/>
      <c r="R25" s="709"/>
      <c r="S25" s="710"/>
      <c r="T25" s="714" t="s">
        <v>147</v>
      </c>
      <c r="U25" s="747"/>
    </row>
    <row r="26" spans="2:21" ht="35.25" customHeight="1" thickBot="1" x14ac:dyDescent="0.5">
      <c r="B26" s="759" t="s">
        <v>193</v>
      </c>
      <c r="C26" s="759"/>
      <c r="D26" s="759"/>
      <c r="E26" s="759"/>
      <c r="F26" s="759"/>
      <c r="G26" s="759"/>
      <c r="H26" s="760" t="s">
        <v>147</v>
      </c>
      <c r="I26" s="761"/>
      <c r="K26" s="708"/>
      <c r="L26" s="709"/>
      <c r="M26" s="709"/>
      <c r="N26" s="709"/>
      <c r="O26" s="709"/>
      <c r="P26" s="709"/>
      <c r="Q26" s="709"/>
      <c r="R26" s="709"/>
      <c r="S26" s="710"/>
      <c r="T26" s="716"/>
      <c r="U26" s="747"/>
    </row>
    <row r="27" spans="2:21" ht="35.25" customHeight="1" thickBot="1" x14ac:dyDescent="0.5">
      <c r="B27" s="759"/>
      <c r="C27" s="759"/>
      <c r="D27" s="759"/>
      <c r="E27" s="759"/>
      <c r="F27" s="759"/>
      <c r="G27" s="759"/>
      <c r="H27" s="760"/>
      <c r="I27" s="761"/>
      <c r="K27" s="162" t="s">
        <v>147</v>
      </c>
      <c r="L27" s="737" t="s">
        <v>192</v>
      </c>
      <c r="M27" s="738"/>
      <c r="N27" s="738"/>
      <c r="O27" s="738"/>
      <c r="P27" s="738"/>
      <c r="Q27" s="738"/>
      <c r="R27" s="738"/>
      <c r="S27" s="738"/>
      <c r="T27" s="739"/>
      <c r="U27" s="747"/>
    </row>
    <row r="28" spans="2:21" ht="35.25" customHeight="1" x14ac:dyDescent="0.45">
      <c r="B28" s="759" t="s">
        <v>191</v>
      </c>
      <c r="C28" s="759"/>
      <c r="D28" s="759"/>
      <c r="E28" s="759"/>
      <c r="F28" s="759"/>
      <c r="G28" s="759"/>
      <c r="H28" s="760" t="s">
        <v>147</v>
      </c>
      <c r="I28" s="761"/>
      <c r="K28" s="708" t="s">
        <v>190</v>
      </c>
      <c r="L28" s="709"/>
      <c r="M28" s="709"/>
      <c r="N28" s="709"/>
      <c r="O28" s="709"/>
      <c r="P28" s="709"/>
      <c r="Q28" s="709"/>
      <c r="R28" s="709"/>
      <c r="S28" s="710"/>
      <c r="T28" s="714"/>
      <c r="U28" s="747"/>
    </row>
    <row r="29" spans="2:21" ht="35.25" customHeight="1" thickBot="1" x14ac:dyDescent="0.5">
      <c r="B29" s="759"/>
      <c r="C29" s="759"/>
      <c r="D29" s="759"/>
      <c r="E29" s="759"/>
      <c r="F29" s="759"/>
      <c r="G29" s="759"/>
      <c r="H29" s="760"/>
      <c r="I29" s="156" t="s">
        <v>145</v>
      </c>
      <c r="K29" s="708"/>
      <c r="L29" s="709"/>
      <c r="M29" s="709"/>
      <c r="N29" s="709"/>
      <c r="O29" s="709"/>
      <c r="P29" s="709"/>
      <c r="Q29" s="709"/>
      <c r="R29" s="709"/>
      <c r="S29" s="710"/>
      <c r="T29" s="716"/>
      <c r="U29" s="747"/>
    </row>
    <row r="30" spans="2:21" ht="35.25" customHeight="1" thickBot="1" x14ac:dyDescent="0.5">
      <c r="B30" s="744" t="s">
        <v>189</v>
      </c>
      <c r="C30" s="744"/>
      <c r="D30" s="744"/>
      <c r="E30" s="744"/>
      <c r="F30" s="744"/>
      <c r="G30" s="744"/>
      <c r="H30" s="744"/>
      <c r="I30" s="744"/>
      <c r="K30" s="162" t="s">
        <v>147</v>
      </c>
      <c r="L30" s="737" t="s">
        <v>188</v>
      </c>
      <c r="M30" s="738"/>
      <c r="N30" s="738"/>
      <c r="O30" s="738"/>
      <c r="P30" s="738"/>
      <c r="Q30" s="738"/>
      <c r="R30" s="738"/>
      <c r="S30" s="738"/>
      <c r="T30" s="739"/>
      <c r="U30" s="747"/>
    </row>
    <row r="31" spans="2:21" ht="35.25" customHeight="1" thickBot="1" x14ac:dyDescent="0.5">
      <c r="B31" s="745" t="s">
        <v>187</v>
      </c>
      <c r="C31" s="745"/>
      <c r="D31" s="745"/>
      <c r="E31" s="745"/>
      <c r="F31" s="745"/>
      <c r="G31" s="745"/>
      <c r="H31" s="746"/>
      <c r="I31" s="745"/>
      <c r="K31" s="708" t="s">
        <v>186</v>
      </c>
      <c r="L31" s="709"/>
      <c r="M31" s="709"/>
      <c r="N31" s="709"/>
      <c r="O31" s="709"/>
      <c r="P31" s="709"/>
      <c r="Q31" s="709"/>
      <c r="R31" s="709"/>
      <c r="S31" s="710"/>
      <c r="T31" s="714" t="s">
        <v>147</v>
      </c>
      <c r="U31" s="747"/>
    </row>
    <row r="32" spans="2:21" ht="35.25" customHeight="1" thickBot="1" x14ac:dyDescent="0.5">
      <c r="B32" s="162" t="s">
        <v>147</v>
      </c>
      <c r="C32" s="737" t="s">
        <v>185</v>
      </c>
      <c r="D32" s="738"/>
      <c r="E32" s="738"/>
      <c r="F32" s="738"/>
      <c r="G32" s="738"/>
      <c r="H32" s="739"/>
      <c r="I32" s="747">
        <f>IF(H56&gt;=8,35,IF(AND(H56&gt;=6,H56&lt;=7),25,IF(AND(H56&gt;=1,H56&lt;=5),15,0)))</f>
        <v>0</v>
      </c>
      <c r="K32" s="708"/>
      <c r="L32" s="709"/>
      <c r="M32" s="709"/>
      <c r="N32" s="709"/>
      <c r="O32" s="709"/>
      <c r="P32" s="709"/>
      <c r="Q32" s="709"/>
      <c r="R32" s="709"/>
      <c r="S32" s="710"/>
      <c r="T32" s="716"/>
      <c r="U32" s="747"/>
    </row>
    <row r="33" spans="2:21" ht="35.25" customHeight="1" thickBot="1" x14ac:dyDescent="0.5">
      <c r="B33" s="704" t="s">
        <v>150</v>
      </c>
      <c r="C33" s="704"/>
      <c r="D33" s="704"/>
      <c r="E33" s="704"/>
      <c r="F33" s="704"/>
      <c r="G33" s="704"/>
      <c r="H33" s="161" t="s">
        <v>147</v>
      </c>
      <c r="I33" s="747"/>
      <c r="K33" s="162" t="s">
        <v>147</v>
      </c>
      <c r="L33" s="737" t="s">
        <v>184</v>
      </c>
      <c r="M33" s="738"/>
      <c r="N33" s="738"/>
      <c r="O33" s="738"/>
      <c r="P33" s="738"/>
      <c r="Q33" s="738"/>
      <c r="R33" s="738"/>
      <c r="S33" s="738"/>
      <c r="T33" s="739"/>
      <c r="U33" s="747"/>
    </row>
    <row r="34" spans="2:21" ht="35.25" customHeight="1" thickBot="1" x14ac:dyDescent="0.5">
      <c r="B34" s="735" t="s">
        <v>148</v>
      </c>
      <c r="C34" s="735"/>
      <c r="D34" s="735"/>
      <c r="E34" s="735"/>
      <c r="F34" s="735"/>
      <c r="G34" s="735"/>
      <c r="H34" s="176" t="s">
        <v>147</v>
      </c>
      <c r="I34" s="747"/>
      <c r="K34" s="708" t="s">
        <v>183</v>
      </c>
      <c r="L34" s="709"/>
      <c r="M34" s="709"/>
      <c r="N34" s="709"/>
      <c r="O34" s="709"/>
      <c r="P34" s="709"/>
      <c r="Q34" s="709"/>
      <c r="R34" s="709"/>
      <c r="S34" s="710"/>
      <c r="T34" s="714" t="s">
        <v>147</v>
      </c>
      <c r="U34" s="747"/>
    </row>
    <row r="35" spans="2:21" ht="35.25" customHeight="1" thickBot="1" x14ac:dyDescent="0.5">
      <c r="B35" s="162" t="s">
        <v>147</v>
      </c>
      <c r="C35" s="737" t="s">
        <v>182</v>
      </c>
      <c r="D35" s="738"/>
      <c r="E35" s="738"/>
      <c r="F35" s="738"/>
      <c r="G35" s="738"/>
      <c r="H35" s="739"/>
      <c r="I35" s="747"/>
      <c r="K35" s="711"/>
      <c r="L35" s="712"/>
      <c r="M35" s="712"/>
      <c r="N35" s="712"/>
      <c r="O35" s="712"/>
      <c r="P35" s="712"/>
      <c r="Q35" s="712"/>
      <c r="R35" s="712"/>
      <c r="S35" s="713"/>
      <c r="T35" s="716"/>
      <c r="U35" s="748"/>
    </row>
    <row r="36" spans="2:21" ht="35.25" customHeight="1" x14ac:dyDescent="0.45">
      <c r="B36" s="704" t="s">
        <v>150</v>
      </c>
      <c r="C36" s="704"/>
      <c r="D36" s="704"/>
      <c r="E36" s="704"/>
      <c r="F36" s="704"/>
      <c r="G36" s="704"/>
      <c r="H36" s="175" t="s">
        <v>147</v>
      </c>
      <c r="I36" s="747"/>
      <c r="K36" s="749" t="s">
        <v>181</v>
      </c>
      <c r="L36" s="750"/>
      <c r="M36" s="750"/>
      <c r="N36" s="750"/>
      <c r="O36" s="750"/>
      <c r="P36" s="750"/>
      <c r="Q36" s="750"/>
      <c r="R36" s="750"/>
      <c r="S36" s="751"/>
      <c r="T36" s="157">
        <f>((COUNTIF(T13,"○")+COUNTIF(T16,"○")+COUNTIF(T19,"○")+COUNTIF(T22,"○"))+((COUNTIF(T14,"○")+COUNTIF(T17,"○")+COUNTIF(T20,"○")+COUNTIF(T23,"○")+COUNTIF(T25,"○")+COUNTIF(T28,"○")+COUNTIF(T31,"○")+COUNTIF(T34,"○"))*2))</f>
        <v>0</v>
      </c>
      <c r="U36" s="156" t="s">
        <v>145</v>
      </c>
    </row>
    <row r="37" spans="2:21" ht="35.25" customHeight="1" thickBot="1" x14ac:dyDescent="0.5">
      <c r="B37" s="735" t="s">
        <v>148</v>
      </c>
      <c r="C37" s="735"/>
      <c r="D37" s="735"/>
      <c r="E37" s="735"/>
      <c r="F37" s="735"/>
      <c r="G37" s="735"/>
      <c r="H37" s="159" t="s">
        <v>147</v>
      </c>
      <c r="I37" s="747"/>
      <c r="K37" s="154" t="s">
        <v>144</v>
      </c>
      <c r="P37" s="752" t="s">
        <v>180</v>
      </c>
      <c r="Q37" s="752"/>
      <c r="R37" s="752"/>
      <c r="S37" s="752"/>
      <c r="T37" s="752"/>
      <c r="U37" s="752"/>
    </row>
    <row r="38" spans="2:21" ht="35.25" customHeight="1" thickBot="1" x14ac:dyDescent="0.5">
      <c r="B38" s="162" t="s">
        <v>147</v>
      </c>
      <c r="C38" s="737" t="s">
        <v>179</v>
      </c>
      <c r="D38" s="738"/>
      <c r="E38" s="738"/>
      <c r="F38" s="738"/>
      <c r="G38" s="738"/>
      <c r="H38" s="739"/>
      <c r="I38" s="747"/>
      <c r="K38" s="152" t="str">
        <f>IF(COUNTIF(K12:K35,"◎")&gt;5,"NG！５項目以上選択されています。","")</f>
        <v/>
      </c>
      <c r="P38" s="174"/>
      <c r="Q38" s="174"/>
      <c r="R38" s="174"/>
      <c r="S38" s="152" t="str">
        <f>IF(COUNTIF(T13:T35,"○")&gt;5,"NG！５項目以上選択されています。","")</f>
        <v/>
      </c>
      <c r="T38" s="174"/>
      <c r="U38" s="174"/>
    </row>
    <row r="39" spans="2:21" ht="35.25" customHeight="1" x14ac:dyDescent="0.45">
      <c r="B39" s="704" t="s">
        <v>150</v>
      </c>
      <c r="C39" s="704"/>
      <c r="D39" s="704"/>
      <c r="E39" s="704"/>
      <c r="F39" s="704"/>
      <c r="G39" s="704"/>
      <c r="H39" s="161" t="s">
        <v>147</v>
      </c>
      <c r="I39" s="747"/>
      <c r="K39" s="756" t="s">
        <v>178</v>
      </c>
      <c r="L39" s="757"/>
      <c r="M39" s="757"/>
      <c r="N39" s="757"/>
      <c r="O39" s="757"/>
      <c r="P39" s="757"/>
      <c r="Q39" s="757"/>
      <c r="R39" s="757"/>
      <c r="S39" s="757"/>
      <c r="T39" s="757"/>
      <c r="U39" s="758"/>
    </row>
    <row r="40" spans="2:21" ht="35.25" customHeight="1" thickBot="1" x14ac:dyDescent="0.5">
      <c r="B40" s="735" t="s">
        <v>148</v>
      </c>
      <c r="C40" s="735"/>
      <c r="D40" s="735"/>
      <c r="E40" s="735"/>
      <c r="F40" s="735"/>
      <c r="G40" s="735"/>
      <c r="H40" s="159" t="s">
        <v>147</v>
      </c>
      <c r="I40" s="747"/>
      <c r="K40" s="705" t="s">
        <v>177</v>
      </c>
      <c r="L40" s="706"/>
      <c r="M40" s="706"/>
      <c r="N40" s="706"/>
      <c r="O40" s="706"/>
      <c r="P40" s="706"/>
      <c r="Q40" s="706"/>
      <c r="R40" s="706"/>
      <c r="S40" s="707"/>
      <c r="T40" s="714" t="s">
        <v>147</v>
      </c>
      <c r="U40" s="717">
        <f>IF(T40="○",10,0)</f>
        <v>0</v>
      </c>
    </row>
    <row r="41" spans="2:21" ht="35.25" customHeight="1" thickBot="1" x14ac:dyDescent="0.5">
      <c r="B41" s="162" t="s">
        <v>147</v>
      </c>
      <c r="C41" s="737" t="s">
        <v>176</v>
      </c>
      <c r="D41" s="738"/>
      <c r="E41" s="738"/>
      <c r="F41" s="738"/>
      <c r="G41" s="738"/>
      <c r="H41" s="739"/>
      <c r="I41" s="747"/>
      <c r="K41" s="708"/>
      <c r="L41" s="709"/>
      <c r="M41" s="709"/>
      <c r="N41" s="709"/>
      <c r="O41" s="709"/>
      <c r="P41" s="709"/>
      <c r="Q41" s="709"/>
      <c r="R41" s="709"/>
      <c r="S41" s="710"/>
      <c r="T41" s="715"/>
      <c r="U41" s="718"/>
    </row>
    <row r="42" spans="2:21" ht="35.25" customHeight="1" x14ac:dyDescent="0.45">
      <c r="B42" s="704" t="s">
        <v>150</v>
      </c>
      <c r="C42" s="704"/>
      <c r="D42" s="704"/>
      <c r="E42" s="704"/>
      <c r="F42" s="704"/>
      <c r="G42" s="704"/>
      <c r="H42" s="161" t="s">
        <v>147</v>
      </c>
      <c r="I42" s="747"/>
      <c r="K42" s="711"/>
      <c r="L42" s="712"/>
      <c r="M42" s="712"/>
      <c r="N42" s="712"/>
      <c r="O42" s="712"/>
      <c r="P42" s="712"/>
      <c r="Q42" s="712"/>
      <c r="R42" s="712"/>
      <c r="S42" s="713"/>
      <c r="T42" s="716"/>
      <c r="U42" s="156" t="s">
        <v>145</v>
      </c>
    </row>
    <row r="43" spans="2:21" ht="35.25" customHeight="1" thickBot="1" x14ac:dyDescent="0.5">
      <c r="B43" s="735" t="s">
        <v>148</v>
      </c>
      <c r="C43" s="735"/>
      <c r="D43" s="735"/>
      <c r="E43" s="735"/>
      <c r="F43" s="735"/>
      <c r="G43" s="735"/>
      <c r="H43" s="159" t="s">
        <v>147</v>
      </c>
      <c r="I43" s="747"/>
      <c r="K43" s="154"/>
      <c r="Q43" s="153"/>
      <c r="R43" s="153"/>
      <c r="S43" s="153"/>
      <c r="T43" s="153"/>
      <c r="U43" s="153" t="s">
        <v>175</v>
      </c>
    </row>
    <row r="44" spans="2:21" ht="35.25" customHeight="1" thickBot="1" x14ac:dyDescent="0.5">
      <c r="B44" s="162" t="s">
        <v>147</v>
      </c>
      <c r="C44" s="737" t="s">
        <v>174</v>
      </c>
      <c r="D44" s="738"/>
      <c r="E44" s="738"/>
      <c r="F44" s="738"/>
      <c r="G44" s="738"/>
      <c r="H44" s="739"/>
      <c r="I44" s="747"/>
    </row>
    <row r="45" spans="2:21" ht="35.25" customHeight="1" x14ac:dyDescent="0.45">
      <c r="B45" s="704" t="s">
        <v>150</v>
      </c>
      <c r="C45" s="704"/>
      <c r="D45" s="704"/>
      <c r="E45" s="704"/>
      <c r="F45" s="704"/>
      <c r="G45" s="704"/>
      <c r="H45" s="161" t="s">
        <v>147</v>
      </c>
      <c r="I45" s="747"/>
      <c r="K45" s="742" t="s">
        <v>173</v>
      </c>
      <c r="L45" s="743"/>
      <c r="M45" s="742" t="s">
        <v>172</v>
      </c>
      <c r="N45" s="753"/>
      <c r="O45" s="753"/>
      <c r="P45" s="753"/>
      <c r="Q45" s="753"/>
      <c r="R45" s="753"/>
      <c r="S45" s="753"/>
      <c r="T45" s="753"/>
      <c r="U45" s="743"/>
    </row>
    <row r="46" spans="2:21" ht="35.25" customHeight="1" thickBot="1" x14ac:dyDescent="0.5">
      <c r="B46" s="735" t="s">
        <v>148</v>
      </c>
      <c r="C46" s="735"/>
      <c r="D46" s="735"/>
      <c r="E46" s="735"/>
      <c r="F46" s="735"/>
      <c r="G46" s="735"/>
      <c r="H46" s="159" t="s">
        <v>147</v>
      </c>
      <c r="I46" s="747"/>
      <c r="K46" s="754" t="s">
        <v>171</v>
      </c>
      <c r="L46" s="755"/>
      <c r="M46" s="172" t="s">
        <v>163</v>
      </c>
      <c r="N46" s="172" t="s">
        <v>162</v>
      </c>
      <c r="O46" s="173" t="s">
        <v>170</v>
      </c>
      <c r="P46" s="173" t="s">
        <v>161</v>
      </c>
      <c r="Q46" s="173" t="s">
        <v>169</v>
      </c>
      <c r="R46" s="173" t="s">
        <v>168</v>
      </c>
      <c r="S46" s="173" t="s">
        <v>167</v>
      </c>
      <c r="T46" s="172" t="s">
        <v>166</v>
      </c>
      <c r="U46" s="171">
        <f>I12</f>
        <v>0</v>
      </c>
    </row>
    <row r="47" spans="2:21" ht="35.25" customHeight="1" thickBot="1" x14ac:dyDescent="0.5">
      <c r="B47" s="162" t="s">
        <v>147</v>
      </c>
      <c r="C47" s="737" t="s">
        <v>165</v>
      </c>
      <c r="D47" s="738"/>
      <c r="E47" s="738"/>
      <c r="F47" s="738"/>
      <c r="G47" s="738"/>
      <c r="H47" s="739"/>
      <c r="I47" s="747"/>
      <c r="K47" s="702" t="s">
        <v>164</v>
      </c>
      <c r="L47" s="703"/>
      <c r="M47" s="170" t="s">
        <v>163</v>
      </c>
      <c r="N47" s="168"/>
      <c r="O47" s="169" t="s">
        <v>162</v>
      </c>
      <c r="P47" s="169"/>
      <c r="Q47" s="169" t="s">
        <v>157</v>
      </c>
      <c r="R47" s="169"/>
      <c r="S47" s="169" t="s">
        <v>161</v>
      </c>
      <c r="T47" s="168"/>
      <c r="U47" s="167">
        <f>I22</f>
        <v>0</v>
      </c>
    </row>
    <row r="48" spans="2:21" ht="35.25" customHeight="1" x14ac:dyDescent="0.45">
      <c r="B48" s="704" t="s">
        <v>150</v>
      </c>
      <c r="C48" s="704"/>
      <c r="D48" s="704"/>
      <c r="E48" s="704"/>
      <c r="F48" s="704"/>
      <c r="G48" s="704"/>
      <c r="H48" s="161" t="s">
        <v>147</v>
      </c>
      <c r="I48" s="747"/>
      <c r="K48" s="702" t="s">
        <v>160</v>
      </c>
      <c r="L48" s="703"/>
      <c r="M48" s="170" t="s">
        <v>153</v>
      </c>
      <c r="N48" s="168"/>
      <c r="O48" s="169" t="s">
        <v>158</v>
      </c>
      <c r="P48" s="169"/>
      <c r="Q48" s="169" t="s">
        <v>157</v>
      </c>
      <c r="R48" s="169"/>
      <c r="S48" s="169" t="s">
        <v>156</v>
      </c>
      <c r="T48" s="168"/>
      <c r="U48" s="167">
        <f>I32</f>
        <v>0</v>
      </c>
    </row>
    <row r="49" spans="2:21" ht="35.25" customHeight="1" thickBot="1" x14ac:dyDescent="0.5">
      <c r="B49" s="735" t="s">
        <v>148</v>
      </c>
      <c r="C49" s="735"/>
      <c r="D49" s="735"/>
      <c r="E49" s="735"/>
      <c r="F49" s="735"/>
      <c r="G49" s="735"/>
      <c r="H49" s="159" t="s">
        <v>147</v>
      </c>
      <c r="I49" s="747"/>
      <c r="K49" s="702" t="s">
        <v>159</v>
      </c>
      <c r="L49" s="703"/>
      <c r="M49" s="170" t="s">
        <v>153</v>
      </c>
      <c r="N49" s="168"/>
      <c r="O49" s="169" t="s">
        <v>158</v>
      </c>
      <c r="P49" s="169"/>
      <c r="Q49" s="169" t="s">
        <v>157</v>
      </c>
      <c r="R49" s="169"/>
      <c r="S49" s="169" t="s">
        <v>156</v>
      </c>
      <c r="T49" s="168"/>
      <c r="U49" s="167">
        <f>U12</f>
        <v>0</v>
      </c>
    </row>
    <row r="50" spans="2:21" ht="35.25" customHeight="1" thickBot="1" x14ac:dyDescent="0.5">
      <c r="B50" s="162" t="s">
        <v>147</v>
      </c>
      <c r="C50" s="737" t="s">
        <v>155</v>
      </c>
      <c r="D50" s="738"/>
      <c r="E50" s="738"/>
      <c r="F50" s="738"/>
      <c r="G50" s="738"/>
      <c r="H50" s="739"/>
      <c r="I50" s="747"/>
      <c r="K50" s="740" t="s">
        <v>154</v>
      </c>
      <c r="L50" s="741"/>
      <c r="M50" s="166" t="s">
        <v>153</v>
      </c>
      <c r="N50" s="164"/>
      <c r="O50" s="165"/>
      <c r="P50" s="165"/>
      <c r="Q50" s="165" t="s">
        <v>152</v>
      </c>
      <c r="R50" s="165"/>
      <c r="S50" s="165"/>
      <c r="T50" s="164"/>
      <c r="U50" s="163">
        <f>U40</f>
        <v>0</v>
      </c>
    </row>
    <row r="51" spans="2:21" ht="35.25" customHeight="1" x14ac:dyDescent="0.45">
      <c r="B51" s="704" t="s">
        <v>150</v>
      </c>
      <c r="C51" s="704"/>
      <c r="D51" s="704"/>
      <c r="E51" s="704"/>
      <c r="F51" s="704"/>
      <c r="G51" s="704"/>
      <c r="H51" s="161" t="s">
        <v>147</v>
      </c>
      <c r="I51" s="747"/>
    </row>
    <row r="52" spans="2:21" ht="35.25" customHeight="1" thickBot="1" x14ac:dyDescent="0.5">
      <c r="B52" s="735" t="s">
        <v>148</v>
      </c>
      <c r="C52" s="735"/>
      <c r="D52" s="735"/>
      <c r="E52" s="735"/>
      <c r="F52" s="735"/>
      <c r="G52" s="735"/>
      <c r="H52" s="159" t="s">
        <v>147</v>
      </c>
      <c r="I52" s="747"/>
    </row>
    <row r="53" spans="2:21" ht="35.25" customHeight="1" thickTop="1" thickBot="1" x14ac:dyDescent="0.5">
      <c r="B53" s="162" t="s">
        <v>147</v>
      </c>
      <c r="C53" s="737" t="s">
        <v>151</v>
      </c>
      <c r="D53" s="738"/>
      <c r="E53" s="738"/>
      <c r="F53" s="738"/>
      <c r="G53" s="738"/>
      <c r="H53" s="739"/>
      <c r="I53" s="747"/>
      <c r="K53" s="719" t="s">
        <v>24</v>
      </c>
      <c r="L53" s="720"/>
      <c r="M53" s="720"/>
      <c r="N53" s="720"/>
      <c r="O53" s="720"/>
      <c r="P53" s="720"/>
      <c r="Q53" s="720"/>
      <c r="R53" s="720"/>
      <c r="S53" s="720"/>
      <c r="T53" s="720"/>
      <c r="U53" s="721"/>
    </row>
    <row r="54" spans="2:21" ht="35.25" customHeight="1" x14ac:dyDescent="0.3">
      <c r="B54" s="704" t="s">
        <v>150</v>
      </c>
      <c r="C54" s="704"/>
      <c r="D54" s="704"/>
      <c r="E54" s="704"/>
      <c r="F54" s="704"/>
      <c r="G54" s="704"/>
      <c r="H54" s="161" t="s">
        <v>147</v>
      </c>
      <c r="I54" s="747"/>
      <c r="K54" s="723">
        <f>SUM(U46:U50)</f>
        <v>0</v>
      </c>
      <c r="L54" s="724"/>
      <c r="M54" s="724"/>
      <c r="N54" s="724"/>
      <c r="O54" s="724"/>
      <c r="P54" s="724"/>
      <c r="Q54" s="724"/>
      <c r="R54" s="160"/>
      <c r="S54" s="729" t="s">
        <v>149</v>
      </c>
      <c r="T54" s="729"/>
      <c r="U54" s="730"/>
    </row>
    <row r="55" spans="2:21" ht="35.25" customHeight="1" x14ac:dyDescent="0.3">
      <c r="B55" s="735" t="s">
        <v>148</v>
      </c>
      <c r="C55" s="735"/>
      <c r="D55" s="735"/>
      <c r="E55" s="735"/>
      <c r="F55" s="735"/>
      <c r="G55" s="735"/>
      <c r="H55" s="159" t="s">
        <v>147</v>
      </c>
      <c r="I55" s="748"/>
      <c r="K55" s="725"/>
      <c r="L55" s="726"/>
      <c r="M55" s="726"/>
      <c r="N55" s="726"/>
      <c r="O55" s="726"/>
      <c r="P55" s="726"/>
      <c r="Q55" s="726"/>
      <c r="R55" s="158"/>
      <c r="S55" s="731"/>
      <c r="T55" s="731"/>
      <c r="U55" s="732"/>
    </row>
    <row r="56" spans="2:21" ht="35.25" customHeight="1" thickBot="1" x14ac:dyDescent="0.35">
      <c r="B56" s="736" t="s">
        <v>146</v>
      </c>
      <c r="C56" s="736"/>
      <c r="D56" s="736"/>
      <c r="E56" s="736"/>
      <c r="F56" s="736"/>
      <c r="G56" s="736"/>
      <c r="H56" s="157">
        <f>((COUNTIF(H33,"○")+COUNTIF(H36,"○")+COUNTIF(H39,"○")+COUNTIF(H42,"○")+COUNTIF(H45,"○")+COUNTIF(H48,"○")+COUNTIF(H51,"○")+COUNTIF(H54,"○"))+((COUNTIF(H34,"○")+COUNTIF(H37,"○")+COUNTIF(H40,"○")+COUNTIF(H43,"○")+COUNTIF(H46,"○")+COUNTIF(H49,"○")+COUNTIF(H52,"○")+COUNTIF(H55,"○"))*2))</f>
        <v>0</v>
      </c>
      <c r="I56" s="156" t="s">
        <v>145</v>
      </c>
      <c r="K56" s="727"/>
      <c r="L56" s="728"/>
      <c r="M56" s="728"/>
      <c r="N56" s="728"/>
      <c r="O56" s="728"/>
      <c r="P56" s="728"/>
      <c r="Q56" s="728"/>
      <c r="R56" s="155" t="s">
        <v>145</v>
      </c>
      <c r="S56" s="733"/>
      <c r="T56" s="733"/>
      <c r="U56" s="734"/>
    </row>
    <row r="57" spans="2:21" ht="19.5" customHeight="1" thickTop="1" x14ac:dyDescent="0.45">
      <c r="B57" s="154" t="s">
        <v>144</v>
      </c>
      <c r="G57" s="153"/>
      <c r="H57" s="153"/>
      <c r="I57" s="153" t="s">
        <v>143</v>
      </c>
    </row>
    <row r="58" spans="2:21" ht="41.25" customHeight="1" x14ac:dyDescent="0.45">
      <c r="B58" s="152" t="str">
        <f>IF(COUNTIF(B33:B55,"◎")&gt;5,"NG！５項目以上選択されています。","")</f>
        <v/>
      </c>
      <c r="G58" s="151" t="str">
        <f>IF(COUNTIF(H33:H55,"○")&gt;5,"NG！５項目以上選択されています。","")</f>
        <v/>
      </c>
      <c r="I58" s="150"/>
    </row>
    <row r="59" spans="2:21" ht="19.5" customHeight="1" x14ac:dyDescent="0.45"/>
    <row r="60" spans="2:21" ht="19.5" customHeight="1" x14ac:dyDescent="0.45"/>
    <row r="61" spans="2:21" ht="19.5" customHeight="1" x14ac:dyDescent="0.45"/>
    <row r="62" spans="2:21" ht="19.5" customHeight="1" x14ac:dyDescent="0.45"/>
    <row r="63" spans="2:21" ht="19.5" customHeight="1" x14ac:dyDescent="0.45"/>
    <row r="64" spans="2:21"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sheetData>
  <mergeCells count="107">
    <mergeCell ref="B9:C9"/>
    <mergeCell ref="D9:I9"/>
    <mergeCell ref="K9:L9"/>
    <mergeCell ref="M9:U9"/>
    <mergeCell ref="T1:U1"/>
    <mergeCell ref="O3:P3"/>
    <mergeCell ref="B5:U5"/>
    <mergeCell ref="B7:C7"/>
    <mergeCell ref="D7:I7"/>
    <mergeCell ref="K7:L7"/>
    <mergeCell ref="M7:U7"/>
    <mergeCell ref="B8:C8"/>
    <mergeCell ref="D8:I8"/>
    <mergeCell ref="K8:L8"/>
    <mergeCell ref="M8:U8"/>
    <mergeCell ref="B20:I20"/>
    <mergeCell ref="K20:S20"/>
    <mergeCell ref="B11:I11"/>
    <mergeCell ref="K11:U11"/>
    <mergeCell ref="B12:G12"/>
    <mergeCell ref="I12:I18"/>
    <mergeCell ref="L12:T12"/>
    <mergeCell ref="U12:U35"/>
    <mergeCell ref="B13:G13"/>
    <mergeCell ref="K13:S13"/>
    <mergeCell ref="B14:G14"/>
    <mergeCell ref="K14:S14"/>
    <mergeCell ref="B15:G15"/>
    <mergeCell ref="L15:T15"/>
    <mergeCell ref="B16:G16"/>
    <mergeCell ref="K16:S16"/>
    <mergeCell ref="B17:G17"/>
    <mergeCell ref="K17:S17"/>
    <mergeCell ref="B18:G18"/>
    <mergeCell ref="L18:T18"/>
    <mergeCell ref="B19:G19"/>
    <mergeCell ref="K19:S19"/>
    <mergeCell ref="B21:I21"/>
    <mergeCell ref="L21:T21"/>
    <mergeCell ref="B39:G39"/>
    <mergeCell ref="K39:U39"/>
    <mergeCell ref="B40:G40"/>
    <mergeCell ref="B22:G23"/>
    <mergeCell ref="H22:H23"/>
    <mergeCell ref="I22:I28"/>
    <mergeCell ref="K22:S22"/>
    <mergeCell ref="K23:S23"/>
    <mergeCell ref="B24:G25"/>
    <mergeCell ref="H24:H25"/>
    <mergeCell ref="L24:T24"/>
    <mergeCell ref="K25:S26"/>
    <mergeCell ref="T25:T26"/>
    <mergeCell ref="B26:G27"/>
    <mergeCell ref="H26:H27"/>
    <mergeCell ref="L27:T27"/>
    <mergeCell ref="B28:G29"/>
    <mergeCell ref="H28:H29"/>
    <mergeCell ref="K28:S29"/>
    <mergeCell ref="T28:T29"/>
    <mergeCell ref="C41:H41"/>
    <mergeCell ref="B42:G42"/>
    <mergeCell ref="C47:H47"/>
    <mergeCell ref="B30:I30"/>
    <mergeCell ref="L30:T30"/>
    <mergeCell ref="B31:I31"/>
    <mergeCell ref="K31:S32"/>
    <mergeCell ref="T31:T32"/>
    <mergeCell ref="C32:H32"/>
    <mergeCell ref="I32:I55"/>
    <mergeCell ref="B33:G33"/>
    <mergeCell ref="L33:T33"/>
    <mergeCell ref="B34:G34"/>
    <mergeCell ref="K34:S35"/>
    <mergeCell ref="T34:T35"/>
    <mergeCell ref="C35:H35"/>
    <mergeCell ref="B36:G36"/>
    <mergeCell ref="K36:S36"/>
    <mergeCell ref="B37:G37"/>
    <mergeCell ref="P37:U37"/>
    <mergeCell ref="M45:U45"/>
    <mergeCell ref="B46:G46"/>
    <mergeCell ref="K46:L46"/>
    <mergeCell ref="C38:H38"/>
    <mergeCell ref="K47:L47"/>
    <mergeCell ref="B48:G48"/>
    <mergeCell ref="K48:L48"/>
    <mergeCell ref="K40:S42"/>
    <mergeCell ref="T40:T42"/>
    <mergeCell ref="U40:U41"/>
    <mergeCell ref="K53:U53"/>
    <mergeCell ref="A1:C1"/>
    <mergeCell ref="B54:G54"/>
    <mergeCell ref="K54:Q56"/>
    <mergeCell ref="S54:U56"/>
    <mergeCell ref="B55:G55"/>
    <mergeCell ref="B56:G56"/>
    <mergeCell ref="C50:H50"/>
    <mergeCell ref="K50:L50"/>
    <mergeCell ref="B51:G51"/>
    <mergeCell ref="B52:G52"/>
    <mergeCell ref="C53:H53"/>
    <mergeCell ref="B49:G49"/>
    <mergeCell ref="K49:L49"/>
    <mergeCell ref="B43:G43"/>
    <mergeCell ref="C44:H44"/>
    <mergeCell ref="B45:G45"/>
    <mergeCell ref="K45:L45"/>
  </mergeCells>
  <phoneticPr fontId="2"/>
  <conditionalFormatting sqref="M46">
    <cfRule type="expression" dxfId="21" priority="22">
      <formula>$I$12=5</formula>
    </cfRule>
  </conditionalFormatting>
  <conditionalFormatting sqref="N46">
    <cfRule type="expression" dxfId="20" priority="21">
      <formula>$I$12=20</formula>
    </cfRule>
  </conditionalFormatting>
  <conditionalFormatting sqref="O46">
    <cfRule type="expression" dxfId="19" priority="20">
      <formula>$I$12=30</formula>
    </cfRule>
  </conditionalFormatting>
  <conditionalFormatting sqref="P46">
    <cfRule type="expression" dxfId="18" priority="19">
      <formula>$I$12=40</formula>
    </cfRule>
  </conditionalFormatting>
  <conditionalFormatting sqref="Q46">
    <cfRule type="expression" dxfId="17" priority="18">
      <formula>$I$12=45</formula>
    </cfRule>
  </conditionalFormatting>
  <conditionalFormatting sqref="R46">
    <cfRule type="expression" dxfId="16" priority="17">
      <formula>$I$12=55</formula>
    </cfRule>
  </conditionalFormatting>
  <conditionalFormatting sqref="S46">
    <cfRule type="expression" dxfId="15" priority="16">
      <formula>$I$12=70</formula>
    </cfRule>
  </conditionalFormatting>
  <conditionalFormatting sqref="T46">
    <cfRule type="expression" dxfId="14" priority="15">
      <formula>$I$12=80</formula>
    </cfRule>
  </conditionalFormatting>
  <conditionalFormatting sqref="M47">
    <cfRule type="expression" dxfId="13" priority="14">
      <formula>$I$22=5</formula>
    </cfRule>
  </conditionalFormatting>
  <conditionalFormatting sqref="O47">
    <cfRule type="expression" dxfId="12" priority="13">
      <formula>$I$22=20</formula>
    </cfRule>
  </conditionalFormatting>
  <conditionalFormatting sqref="Q47">
    <cfRule type="expression" dxfId="11" priority="12">
      <formula>$I$22=25</formula>
    </cfRule>
  </conditionalFormatting>
  <conditionalFormatting sqref="S47">
    <cfRule type="expression" dxfId="10" priority="11">
      <formula>$I$22=40</formula>
    </cfRule>
  </conditionalFormatting>
  <conditionalFormatting sqref="M48">
    <cfRule type="expression" dxfId="9" priority="10">
      <formula>$I$32=0</formula>
    </cfRule>
  </conditionalFormatting>
  <conditionalFormatting sqref="O48">
    <cfRule type="expression" dxfId="8" priority="9">
      <formula>$I$32=15</formula>
    </cfRule>
  </conditionalFormatting>
  <conditionalFormatting sqref="Q48">
    <cfRule type="expression" dxfId="7" priority="8">
      <formula>$I$32=25</formula>
    </cfRule>
  </conditionalFormatting>
  <conditionalFormatting sqref="S48">
    <cfRule type="expression" dxfId="6" priority="7">
      <formula>$I$32=35</formula>
    </cfRule>
  </conditionalFormatting>
  <conditionalFormatting sqref="M49">
    <cfRule type="expression" dxfId="5" priority="6">
      <formula>$U$12=0</formula>
    </cfRule>
  </conditionalFormatting>
  <conditionalFormatting sqref="O49">
    <cfRule type="expression" dxfId="4" priority="5">
      <formula>$U$12=15</formula>
    </cfRule>
  </conditionalFormatting>
  <conditionalFormatting sqref="Q49">
    <cfRule type="expression" dxfId="3" priority="4">
      <formula>$U$12=25</formula>
    </cfRule>
  </conditionalFormatting>
  <conditionalFormatting sqref="S49">
    <cfRule type="expression" dxfId="2" priority="3">
      <formula>$U$12=35</formula>
    </cfRule>
  </conditionalFormatting>
  <conditionalFormatting sqref="M50">
    <cfRule type="expression" dxfId="1" priority="2">
      <formula>$U$40=0</formula>
    </cfRule>
  </conditionalFormatting>
  <conditionalFormatting sqref="Q50">
    <cfRule type="expression" dxfId="0" priority="1">
      <formula>$U$40=10</formula>
    </cfRule>
  </conditionalFormatting>
  <dataValidations count="1">
    <dataValidation type="custom" allowBlank="1" showInputMessage="1" showErrorMessage="1" errorTitle="選択ミス" error="各項目どちらか一つを選択して下さい。" sqref="H5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WVP983099">
      <formula1>COUNTIF(H33:H55,"○")&gt;5</formula1>
    </dataValidation>
  </dataValidations>
  <pageMargins left="0.7" right="0.7" top="0.75" bottom="0.75" header="0.3" footer="0.3"/>
  <pageSetup paperSize="9" scale="36"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　,○"</xm:f>
          </x14:formula1>
          <xm:sqref>H12:H19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H65548:H65555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H131084:H131091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H196620:H196627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H262156:H262163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H327692:H327699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H393228:H393235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H458764:H458771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H524300:H524307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H589836:H589843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H655372:H655379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H720908:H720915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H786444:H786451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H851980:H851987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H917516:H917523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H983052:H983059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H22:H29 JD22:JD29 SZ22:SZ29 ACV22:ACV29 AMR22:AMR29 AWN22:AWN29 BGJ22:BGJ29 BQF22:BQF29 CAB22:CAB29 CJX22:CJX29 CTT22:CTT29 DDP22:DDP29 DNL22:DNL29 DXH22:DXH29 EHD22:EHD29 EQZ22:EQZ29 FAV22:FAV29 FKR22:FKR29 FUN22:FUN29 GEJ22:GEJ29 GOF22:GOF29 GYB22:GYB29 HHX22:HHX29 HRT22:HRT29 IBP22:IBP29 ILL22:ILL29 IVH22:IVH29 JFD22:JFD29 JOZ22:JOZ29 JYV22:JYV29 KIR22:KIR29 KSN22:KSN29 LCJ22:LCJ29 LMF22:LMF29 LWB22:LWB29 MFX22:MFX29 MPT22:MPT29 MZP22:MZP29 NJL22:NJL29 NTH22:NTH29 ODD22:ODD29 OMZ22:OMZ29 OWV22:OWV29 PGR22:PGR29 PQN22:PQN29 QAJ22:QAJ29 QKF22:QKF29 QUB22:QUB29 RDX22:RDX29 RNT22:RNT29 RXP22:RXP29 SHL22:SHL29 SRH22:SRH29 TBD22:TBD29 TKZ22:TKZ29 TUV22:TUV29 UER22:UER29 UON22:UON29 UYJ22:UYJ29 VIF22:VIF29 VSB22:VSB29 WBX22:WBX29 WLT22:WLT29 WVP22:WVP29 H65558:H65565 JD65558:JD65565 SZ65558:SZ65565 ACV65558:ACV65565 AMR65558:AMR65565 AWN65558:AWN65565 BGJ65558:BGJ65565 BQF65558:BQF65565 CAB65558:CAB65565 CJX65558:CJX65565 CTT65558:CTT65565 DDP65558:DDP65565 DNL65558:DNL65565 DXH65558:DXH65565 EHD65558:EHD65565 EQZ65558:EQZ65565 FAV65558:FAV65565 FKR65558:FKR65565 FUN65558:FUN65565 GEJ65558:GEJ65565 GOF65558:GOF65565 GYB65558:GYB65565 HHX65558:HHX65565 HRT65558:HRT65565 IBP65558:IBP65565 ILL65558:ILL65565 IVH65558:IVH65565 JFD65558:JFD65565 JOZ65558:JOZ65565 JYV65558:JYV65565 KIR65558:KIR65565 KSN65558:KSN65565 LCJ65558:LCJ65565 LMF65558:LMF65565 LWB65558:LWB65565 MFX65558:MFX65565 MPT65558:MPT65565 MZP65558:MZP65565 NJL65558:NJL65565 NTH65558:NTH65565 ODD65558:ODD65565 OMZ65558:OMZ65565 OWV65558:OWV65565 PGR65558:PGR65565 PQN65558:PQN65565 QAJ65558:QAJ65565 QKF65558:QKF65565 QUB65558:QUB65565 RDX65558:RDX65565 RNT65558:RNT65565 RXP65558:RXP65565 SHL65558:SHL65565 SRH65558:SRH65565 TBD65558:TBD65565 TKZ65558:TKZ65565 TUV65558:TUV65565 UER65558:UER65565 UON65558:UON65565 UYJ65558:UYJ65565 VIF65558:VIF65565 VSB65558:VSB65565 WBX65558:WBX65565 WLT65558:WLT65565 WVP65558:WVP65565 H131094:H131101 JD131094:JD131101 SZ131094:SZ131101 ACV131094:ACV131101 AMR131094:AMR131101 AWN131094:AWN131101 BGJ131094:BGJ131101 BQF131094:BQF131101 CAB131094:CAB131101 CJX131094:CJX131101 CTT131094:CTT131101 DDP131094:DDP131101 DNL131094:DNL131101 DXH131094:DXH131101 EHD131094:EHD131101 EQZ131094:EQZ131101 FAV131094:FAV131101 FKR131094:FKR131101 FUN131094:FUN131101 GEJ131094:GEJ131101 GOF131094:GOF131101 GYB131094:GYB131101 HHX131094:HHX131101 HRT131094:HRT131101 IBP131094:IBP131101 ILL131094:ILL131101 IVH131094:IVH131101 JFD131094:JFD131101 JOZ131094:JOZ131101 JYV131094:JYV131101 KIR131094:KIR131101 KSN131094:KSN131101 LCJ131094:LCJ131101 LMF131094:LMF131101 LWB131094:LWB131101 MFX131094:MFX131101 MPT131094:MPT131101 MZP131094:MZP131101 NJL131094:NJL131101 NTH131094:NTH131101 ODD131094:ODD131101 OMZ131094:OMZ131101 OWV131094:OWV131101 PGR131094:PGR131101 PQN131094:PQN131101 QAJ131094:QAJ131101 QKF131094:QKF131101 QUB131094:QUB131101 RDX131094:RDX131101 RNT131094:RNT131101 RXP131094:RXP131101 SHL131094:SHL131101 SRH131094:SRH131101 TBD131094:TBD131101 TKZ131094:TKZ131101 TUV131094:TUV131101 UER131094:UER131101 UON131094:UON131101 UYJ131094:UYJ131101 VIF131094:VIF131101 VSB131094:VSB131101 WBX131094:WBX131101 WLT131094:WLT131101 WVP131094:WVP131101 H196630:H196637 JD196630:JD196637 SZ196630:SZ196637 ACV196630:ACV196637 AMR196630:AMR196637 AWN196630:AWN196637 BGJ196630:BGJ196637 BQF196630:BQF196637 CAB196630:CAB196637 CJX196630:CJX196637 CTT196630:CTT196637 DDP196630:DDP196637 DNL196630:DNL196637 DXH196630:DXH196637 EHD196630:EHD196637 EQZ196630:EQZ196637 FAV196630:FAV196637 FKR196630:FKR196637 FUN196630:FUN196637 GEJ196630:GEJ196637 GOF196630:GOF196637 GYB196630:GYB196637 HHX196630:HHX196637 HRT196630:HRT196637 IBP196630:IBP196637 ILL196630:ILL196637 IVH196630:IVH196637 JFD196630:JFD196637 JOZ196630:JOZ196637 JYV196630:JYV196637 KIR196630:KIR196637 KSN196630:KSN196637 LCJ196630:LCJ196637 LMF196630:LMF196637 LWB196630:LWB196637 MFX196630:MFX196637 MPT196630:MPT196637 MZP196630:MZP196637 NJL196630:NJL196637 NTH196630:NTH196637 ODD196630:ODD196637 OMZ196630:OMZ196637 OWV196630:OWV196637 PGR196630:PGR196637 PQN196630:PQN196637 QAJ196630:QAJ196637 QKF196630:QKF196637 QUB196630:QUB196637 RDX196630:RDX196637 RNT196630:RNT196637 RXP196630:RXP196637 SHL196630:SHL196637 SRH196630:SRH196637 TBD196630:TBD196637 TKZ196630:TKZ196637 TUV196630:TUV196637 UER196630:UER196637 UON196630:UON196637 UYJ196630:UYJ196637 VIF196630:VIF196637 VSB196630:VSB196637 WBX196630:WBX196637 WLT196630:WLT196637 WVP196630:WVP196637 H262166:H262173 JD262166:JD262173 SZ262166:SZ262173 ACV262166:ACV262173 AMR262166:AMR262173 AWN262166:AWN262173 BGJ262166:BGJ262173 BQF262166:BQF262173 CAB262166:CAB262173 CJX262166:CJX262173 CTT262166:CTT262173 DDP262166:DDP262173 DNL262166:DNL262173 DXH262166:DXH262173 EHD262166:EHD262173 EQZ262166:EQZ262173 FAV262166:FAV262173 FKR262166:FKR262173 FUN262166:FUN262173 GEJ262166:GEJ262173 GOF262166:GOF262173 GYB262166:GYB262173 HHX262166:HHX262173 HRT262166:HRT262173 IBP262166:IBP262173 ILL262166:ILL262173 IVH262166:IVH262173 JFD262166:JFD262173 JOZ262166:JOZ262173 JYV262166:JYV262173 KIR262166:KIR262173 KSN262166:KSN262173 LCJ262166:LCJ262173 LMF262166:LMF262173 LWB262166:LWB262173 MFX262166:MFX262173 MPT262166:MPT262173 MZP262166:MZP262173 NJL262166:NJL262173 NTH262166:NTH262173 ODD262166:ODD262173 OMZ262166:OMZ262173 OWV262166:OWV262173 PGR262166:PGR262173 PQN262166:PQN262173 QAJ262166:QAJ262173 QKF262166:QKF262173 QUB262166:QUB262173 RDX262166:RDX262173 RNT262166:RNT262173 RXP262166:RXP262173 SHL262166:SHL262173 SRH262166:SRH262173 TBD262166:TBD262173 TKZ262166:TKZ262173 TUV262166:TUV262173 UER262166:UER262173 UON262166:UON262173 UYJ262166:UYJ262173 VIF262166:VIF262173 VSB262166:VSB262173 WBX262166:WBX262173 WLT262166:WLT262173 WVP262166:WVP262173 H327702:H327709 JD327702:JD327709 SZ327702:SZ327709 ACV327702:ACV327709 AMR327702:AMR327709 AWN327702:AWN327709 BGJ327702:BGJ327709 BQF327702:BQF327709 CAB327702:CAB327709 CJX327702:CJX327709 CTT327702:CTT327709 DDP327702:DDP327709 DNL327702:DNL327709 DXH327702:DXH327709 EHD327702:EHD327709 EQZ327702:EQZ327709 FAV327702:FAV327709 FKR327702:FKR327709 FUN327702:FUN327709 GEJ327702:GEJ327709 GOF327702:GOF327709 GYB327702:GYB327709 HHX327702:HHX327709 HRT327702:HRT327709 IBP327702:IBP327709 ILL327702:ILL327709 IVH327702:IVH327709 JFD327702:JFD327709 JOZ327702:JOZ327709 JYV327702:JYV327709 KIR327702:KIR327709 KSN327702:KSN327709 LCJ327702:LCJ327709 LMF327702:LMF327709 LWB327702:LWB327709 MFX327702:MFX327709 MPT327702:MPT327709 MZP327702:MZP327709 NJL327702:NJL327709 NTH327702:NTH327709 ODD327702:ODD327709 OMZ327702:OMZ327709 OWV327702:OWV327709 PGR327702:PGR327709 PQN327702:PQN327709 QAJ327702:QAJ327709 QKF327702:QKF327709 QUB327702:QUB327709 RDX327702:RDX327709 RNT327702:RNT327709 RXP327702:RXP327709 SHL327702:SHL327709 SRH327702:SRH327709 TBD327702:TBD327709 TKZ327702:TKZ327709 TUV327702:TUV327709 UER327702:UER327709 UON327702:UON327709 UYJ327702:UYJ327709 VIF327702:VIF327709 VSB327702:VSB327709 WBX327702:WBX327709 WLT327702:WLT327709 WVP327702:WVP327709 H393238:H393245 JD393238:JD393245 SZ393238:SZ393245 ACV393238:ACV393245 AMR393238:AMR393245 AWN393238:AWN393245 BGJ393238:BGJ393245 BQF393238:BQF393245 CAB393238:CAB393245 CJX393238:CJX393245 CTT393238:CTT393245 DDP393238:DDP393245 DNL393238:DNL393245 DXH393238:DXH393245 EHD393238:EHD393245 EQZ393238:EQZ393245 FAV393238:FAV393245 FKR393238:FKR393245 FUN393238:FUN393245 GEJ393238:GEJ393245 GOF393238:GOF393245 GYB393238:GYB393245 HHX393238:HHX393245 HRT393238:HRT393245 IBP393238:IBP393245 ILL393238:ILL393245 IVH393238:IVH393245 JFD393238:JFD393245 JOZ393238:JOZ393245 JYV393238:JYV393245 KIR393238:KIR393245 KSN393238:KSN393245 LCJ393238:LCJ393245 LMF393238:LMF393245 LWB393238:LWB393245 MFX393238:MFX393245 MPT393238:MPT393245 MZP393238:MZP393245 NJL393238:NJL393245 NTH393238:NTH393245 ODD393238:ODD393245 OMZ393238:OMZ393245 OWV393238:OWV393245 PGR393238:PGR393245 PQN393238:PQN393245 QAJ393238:QAJ393245 QKF393238:QKF393245 QUB393238:QUB393245 RDX393238:RDX393245 RNT393238:RNT393245 RXP393238:RXP393245 SHL393238:SHL393245 SRH393238:SRH393245 TBD393238:TBD393245 TKZ393238:TKZ393245 TUV393238:TUV393245 UER393238:UER393245 UON393238:UON393245 UYJ393238:UYJ393245 VIF393238:VIF393245 VSB393238:VSB393245 WBX393238:WBX393245 WLT393238:WLT393245 WVP393238:WVP393245 H458774:H458781 JD458774:JD458781 SZ458774:SZ458781 ACV458774:ACV458781 AMR458774:AMR458781 AWN458774:AWN458781 BGJ458774:BGJ458781 BQF458774:BQF458781 CAB458774:CAB458781 CJX458774:CJX458781 CTT458774:CTT458781 DDP458774:DDP458781 DNL458774:DNL458781 DXH458774:DXH458781 EHD458774:EHD458781 EQZ458774:EQZ458781 FAV458774:FAV458781 FKR458774:FKR458781 FUN458774:FUN458781 GEJ458774:GEJ458781 GOF458774:GOF458781 GYB458774:GYB458781 HHX458774:HHX458781 HRT458774:HRT458781 IBP458774:IBP458781 ILL458774:ILL458781 IVH458774:IVH458781 JFD458774:JFD458781 JOZ458774:JOZ458781 JYV458774:JYV458781 KIR458774:KIR458781 KSN458774:KSN458781 LCJ458774:LCJ458781 LMF458774:LMF458781 LWB458774:LWB458781 MFX458774:MFX458781 MPT458774:MPT458781 MZP458774:MZP458781 NJL458774:NJL458781 NTH458774:NTH458781 ODD458774:ODD458781 OMZ458774:OMZ458781 OWV458774:OWV458781 PGR458774:PGR458781 PQN458774:PQN458781 QAJ458774:QAJ458781 QKF458774:QKF458781 QUB458774:QUB458781 RDX458774:RDX458781 RNT458774:RNT458781 RXP458774:RXP458781 SHL458774:SHL458781 SRH458774:SRH458781 TBD458774:TBD458781 TKZ458774:TKZ458781 TUV458774:TUV458781 UER458774:UER458781 UON458774:UON458781 UYJ458774:UYJ458781 VIF458774:VIF458781 VSB458774:VSB458781 WBX458774:WBX458781 WLT458774:WLT458781 WVP458774:WVP458781 H524310:H524317 JD524310:JD524317 SZ524310:SZ524317 ACV524310:ACV524317 AMR524310:AMR524317 AWN524310:AWN524317 BGJ524310:BGJ524317 BQF524310:BQF524317 CAB524310:CAB524317 CJX524310:CJX524317 CTT524310:CTT524317 DDP524310:DDP524317 DNL524310:DNL524317 DXH524310:DXH524317 EHD524310:EHD524317 EQZ524310:EQZ524317 FAV524310:FAV524317 FKR524310:FKR524317 FUN524310:FUN524317 GEJ524310:GEJ524317 GOF524310:GOF524317 GYB524310:GYB524317 HHX524310:HHX524317 HRT524310:HRT524317 IBP524310:IBP524317 ILL524310:ILL524317 IVH524310:IVH524317 JFD524310:JFD524317 JOZ524310:JOZ524317 JYV524310:JYV524317 KIR524310:KIR524317 KSN524310:KSN524317 LCJ524310:LCJ524317 LMF524310:LMF524317 LWB524310:LWB524317 MFX524310:MFX524317 MPT524310:MPT524317 MZP524310:MZP524317 NJL524310:NJL524317 NTH524310:NTH524317 ODD524310:ODD524317 OMZ524310:OMZ524317 OWV524310:OWV524317 PGR524310:PGR524317 PQN524310:PQN524317 QAJ524310:QAJ524317 QKF524310:QKF524317 QUB524310:QUB524317 RDX524310:RDX524317 RNT524310:RNT524317 RXP524310:RXP524317 SHL524310:SHL524317 SRH524310:SRH524317 TBD524310:TBD524317 TKZ524310:TKZ524317 TUV524310:TUV524317 UER524310:UER524317 UON524310:UON524317 UYJ524310:UYJ524317 VIF524310:VIF524317 VSB524310:VSB524317 WBX524310:WBX524317 WLT524310:WLT524317 WVP524310:WVP524317 H589846:H589853 JD589846:JD589853 SZ589846:SZ589853 ACV589846:ACV589853 AMR589846:AMR589853 AWN589846:AWN589853 BGJ589846:BGJ589853 BQF589846:BQF589853 CAB589846:CAB589853 CJX589846:CJX589853 CTT589846:CTT589853 DDP589846:DDP589853 DNL589846:DNL589853 DXH589846:DXH589853 EHD589846:EHD589853 EQZ589846:EQZ589853 FAV589846:FAV589853 FKR589846:FKR589853 FUN589846:FUN589853 GEJ589846:GEJ589853 GOF589846:GOF589853 GYB589846:GYB589853 HHX589846:HHX589853 HRT589846:HRT589853 IBP589846:IBP589853 ILL589846:ILL589853 IVH589846:IVH589853 JFD589846:JFD589853 JOZ589846:JOZ589853 JYV589846:JYV589853 KIR589846:KIR589853 KSN589846:KSN589853 LCJ589846:LCJ589853 LMF589846:LMF589853 LWB589846:LWB589853 MFX589846:MFX589853 MPT589846:MPT589853 MZP589846:MZP589853 NJL589846:NJL589853 NTH589846:NTH589853 ODD589846:ODD589853 OMZ589846:OMZ589853 OWV589846:OWV589853 PGR589846:PGR589853 PQN589846:PQN589853 QAJ589846:QAJ589853 QKF589846:QKF589853 QUB589846:QUB589853 RDX589846:RDX589853 RNT589846:RNT589853 RXP589846:RXP589853 SHL589846:SHL589853 SRH589846:SRH589853 TBD589846:TBD589853 TKZ589846:TKZ589853 TUV589846:TUV589853 UER589846:UER589853 UON589846:UON589853 UYJ589846:UYJ589853 VIF589846:VIF589853 VSB589846:VSB589853 WBX589846:WBX589853 WLT589846:WLT589853 WVP589846:WVP589853 H655382:H655389 JD655382:JD655389 SZ655382:SZ655389 ACV655382:ACV655389 AMR655382:AMR655389 AWN655382:AWN655389 BGJ655382:BGJ655389 BQF655382:BQF655389 CAB655382:CAB655389 CJX655382:CJX655389 CTT655382:CTT655389 DDP655382:DDP655389 DNL655382:DNL655389 DXH655382:DXH655389 EHD655382:EHD655389 EQZ655382:EQZ655389 FAV655382:FAV655389 FKR655382:FKR655389 FUN655382:FUN655389 GEJ655382:GEJ655389 GOF655382:GOF655389 GYB655382:GYB655389 HHX655382:HHX655389 HRT655382:HRT655389 IBP655382:IBP655389 ILL655382:ILL655389 IVH655382:IVH655389 JFD655382:JFD655389 JOZ655382:JOZ655389 JYV655382:JYV655389 KIR655382:KIR655389 KSN655382:KSN655389 LCJ655382:LCJ655389 LMF655382:LMF655389 LWB655382:LWB655389 MFX655382:MFX655389 MPT655382:MPT655389 MZP655382:MZP655389 NJL655382:NJL655389 NTH655382:NTH655389 ODD655382:ODD655389 OMZ655382:OMZ655389 OWV655382:OWV655389 PGR655382:PGR655389 PQN655382:PQN655389 QAJ655382:QAJ655389 QKF655382:QKF655389 QUB655382:QUB655389 RDX655382:RDX655389 RNT655382:RNT655389 RXP655382:RXP655389 SHL655382:SHL655389 SRH655382:SRH655389 TBD655382:TBD655389 TKZ655382:TKZ655389 TUV655382:TUV655389 UER655382:UER655389 UON655382:UON655389 UYJ655382:UYJ655389 VIF655382:VIF655389 VSB655382:VSB655389 WBX655382:WBX655389 WLT655382:WLT655389 WVP655382:WVP655389 H720918:H720925 JD720918:JD720925 SZ720918:SZ720925 ACV720918:ACV720925 AMR720918:AMR720925 AWN720918:AWN720925 BGJ720918:BGJ720925 BQF720918:BQF720925 CAB720918:CAB720925 CJX720918:CJX720925 CTT720918:CTT720925 DDP720918:DDP720925 DNL720918:DNL720925 DXH720918:DXH720925 EHD720918:EHD720925 EQZ720918:EQZ720925 FAV720918:FAV720925 FKR720918:FKR720925 FUN720918:FUN720925 GEJ720918:GEJ720925 GOF720918:GOF720925 GYB720918:GYB720925 HHX720918:HHX720925 HRT720918:HRT720925 IBP720918:IBP720925 ILL720918:ILL720925 IVH720918:IVH720925 JFD720918:JFD720925 JOZ720918:JOZ720925 JYV720918:JYV720925 KIR720918:KIR720925 KSN720918:KSN720925 LCJ720918:LCJ720925 LMF720918:LMF720925 LWB720918:LWB720925 MFX720918:MFX720925 MPT720918:MPT720925 MZP720918:MZP720925 NJL720918:NJL720925 NTH720918:NTH720925 ODD720918:ODD720925 OMZ720918:OMZ720925 OWV720918:OWV720925 PGR720918:PGR720925 PQN720918:PQN720925 QAJ720918:QAJ720925 QKF720918:QKF720925 QUB720918:QUB720925 RDX720918:RDX720925 RNT720918:RNT720925 RXP720918:RXP720925 SHL720918:SHL720925 SRH720918:SRH720925 TBD720918:TBD720925 TKZ720918:TKZ720925 TUV720918:TUV720925 UER720918:UER720925 UON720918:UON720925 UYJ720918:UYJ720925 VIF720918:VIF720925 VSB720918:VSB720925 WBX720918:WBX720925 WLT720918:WLT720925 WVP720918:WVP720925 H786454:H786461 JD786454:JD786461 SZ786454:SZ786461 ACV786454:ACV786461 AMR786454:AMR786461 AWN786454:AWN786461 BGJ786454:BGJ786461 BQF786454:BQF786461 CAB786454:CAB786461 CJX786454:CJX786461 CTT786454:CTT786461 DDP786454:DDP786461 DNL786454:DNL786461 DXH786454:DXH786461 EHD786454:EHD786461 EQZ786454:EQZ786461 FAV786454:FAV786461 FKR786454:FKR786461 FUN786454:FUN786461 GEJ786454:GEJ786461 GOF786454:GOF786461 GYB786454:GYB786461 HHX786454:HHX786461 HRT786454:HRT786461 IBP786454:IBP786461 ILL786454:ILL786461 IVH786454:IVH786461 JFD786454:JFD786461 JOZ786454:JOZ786461 JYV786454:JYV786461 KIR786454:KIR786461 KSN786454:KSN786461 LCJ786454:LCJ786461 LMF786454:LMF786461 LWB786454:LWB786461 MFX786454:MFX786461 MPT786454:MPT786461 MZP786454:MZP786461 NJL786454:NJL786461 NTH786454:NTH786461 ODD786454:ODD786461 OMZ786454:OMZ786461 OWV786454:OWV786461 PGR786454:PGR786461 PQN786454:PQN786461 QAJ786454:QAJ786461 QKF786454:QKF786461 QUB786454:QUB786461 RDX786454:RDX786461 RNT786454:RNT786461 RXP786454:RXP786461 SHL786454:SHL786461 SRH786454:SRH786461 TBD786454:TBD786461 TKZ786454:TKZ786461 TUV786454:TUV786461 UER786454:UER786461 UON786454:UON786461 UYJ786454:UYJ786461 VIF786454:VIF786461 VSB786454:VSB786461 WBX786454:WBX786461 WLT786454:WLT786461 WVP786454:WVP786461 H851990:H851997 JD851990:JD851997 SZ851990:SZ851997 ACV851990:ACV851997 AMR851990:AMR851997 AWN851990:AWN851997 BGJ851990:BGJ851997 BQF851990:BQF851997 CAB851990:CAB851997 CJX851990:CJX851997 CTT851990:CTT851997 DDP851990:DDP851997 DNL851990:DNL851997 DXH851990:DXH851997 EHD851990:EHD851997 EQZ851990:EQZ851997 FAV851990:FAV851997 FKR851990:FKR851997 FUN851990:FUN851997 GEJ851990:GEJ851997 GOF851990:GOF851997 GYB851990:GYB851997 HHX851990:HHX851997 HRT851990:HRT851997 IBP851990:IBP851997 ILL851990:ILL851997 IVH851990:IVH851997 JFD851990:JFD851997 JOZ851990:JOZ851997 JYV851990:JYV851997 KIR851990:KIR851997 KSN851990:KSN851997 LCJ851990:LCJ851997 LMF851990:LMF851997 LWB851990:LWB851997 MFX851990:MFX851997 MPT851990:MPT851997 MZP851990:MZP851997 NJL851990:NJL851997 NTH851990:NTH851997 ODD851990:ODD851997 OMZ851990:OMZ851997 OWV851990:OWV851997 PGR851990:PGR851997 PQN851990:PQN851997 QAJ851990:QAJ851997 QKF851990:QKF851997 QUB851990:QUB851997 RDX851990:RDX851997 RNT851990:RNT851997 RXP851990:RXP851997 SHL851990:SHL851997 SRH851990:SRH851997 TBD851990:TBD851997 TKZ851990:TKZ851997 TUV851990:TUV851997 UER851990:UER851997 UON851990:UON851997 UYJ851990:UYJ851997 VIF851990:VIF851997 VSB851990:VSB851997 WBX851990:WBX851997 WLT851990:WLT851997 WVP851990:WVP851997 H917526:H917533 JD917526:JD917533 SZ917526:SZ917533 ACV917526:ACV917533 AMR917526:AMR917533 AWN917526:AWN917533 BGJ917526:BGJ917533 BQF917526:BQF917533 CAB917526:CAB917533 CJX917526:CJX917533 CTT917526:CTT917533 DDP917526:DDP917533 DNL917526:DNL917533 DXH917526:DXH917533 EHD917526:EHD917533 EQZ917526:EQZ917533 FAV917526:FAV917533 FKR917526:FKR917533 FUN917526:FUN917533 GEJ917526:GEJ917533 GOF917526:GOF917533 GYB917526:GYB917533 HHX917526:HHX917533 HRT917526:HRT917533 IBP917526:IBP917533 ILL917526:ILL917533 IVH917526:IVH917533 JFD917526:JFD917533 JOZ917526:JOZ917533 JYV917526:JYV917533 KIR917526:KIR917533 KSN917526:KSN917533 LCJ917526:LCJ917533 LMF917526:LMF917533 LWB917526:LWB917533 MFX917526:MFX917533 MPT917526:MPT917533 MZP917526:MZP917533 NJL917526:NJL917533 NTH917526:NTH917533 ODD917526:ODD917533 OMZ917526:OMZ917533 OWV917526:OWV917533 PGR917526:PGR917533 PQN917526:PQN917533 QAJ917526:QAJ917533 QKF917526:QKF917533 QUB917526:QUB917533 RDX917526:RDX917533 RNT917526:RNT917533 RXP917526:RXP917533 SHL917526:SHL917533 SRH917526:SRH917533 TBD917526:TBD917533 TKZ917526:TKZ917533 TUV917526:TUV917533 UER917526:UER917533 UON917526:UON917533 UYJ917526:UYJ917533 VIF917526:VIF917533 VSB917526:VSB917533 WBX917526:WBX917533 WLT917526:WLT917533 WVP917526:WVP917533 H983062:H983069 JD983062:JD983069 SZ983062:SZ983069 ACV983062:ACV983069 AMR983062:AMR983069 AWN983062:AWN983069 BGJ983062:BGJ983069 BQF983062:BQF983069 CAB983062:CAB983069 CJX983062:CJX983069 CTT983062:CTT983069 DDP983062:DDP983069 DNL983062:DNL983069 DXH983062:DXH983069 EHD983062:EHD983069 EQZ983062:EQZ983069 FAV983062:FAV983069 FKR983062:FKR983069 FUN983062:FUN983069 GEJ983062:GEJ983069 GOF983062:GOF983069 GYB983062:GYB983069 HHX983062:HHX983069 HRT983062:HRT983069 IBP983062:IBP983069 ILL983062:ILL983069 IVH983062:IVH983069 JFD983062:JFD983069 JOZ983062:JOZ983069 JYV983062:JYV983069 KIR983062:KIR983069 KSN983062:KSN983069 LCJ983062:LCJ983069 LMF983062:LMF983069 LWB983062:LWB983069 MFX983062:MFX983069 MPT983062:MPT983069 MZP983062:MZP983069 NJL983062:NJL983069 NTH983062:NTH983069 ODD983062:ODD983069 OMZ983062:OMZ983069 OWV983062:OWV983069 PGR983062:PGR983069 PQN983062:PQN983069 QAJ983062:QAJ983069 QKF983062:QKF983069 QUB983062:QUB983069 RDX983062:RDX983069 RNT983062:RNT983069 RXP983062:RXP983069 SHL983062:SHL983069 SRH983062:SRH983069 TBD983062:TBD983069 TKZ983062:TKZ983069 TUV983062:TUV983069 UER983062:UER983069 UON983062:UON983069 UYJ983062:UYJ983069 VIF983062:VIF983069 VSB983062:VSB983069 WBX983062:WBX983069 WLT983062:WLT983069 WVP983062:WVP983069 H36:H37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H42:H43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H51:H52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H54:H55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H33:H34 JD33:JD34 SZ33:SZ34 ACV33:ACV34 AMR33:AMR34 AWN33:AWN34 BGJ33:BGJ34 BQF33:BQF34 CAB33:CAB34 CJX33:CJX34 CTT33:CTT34 DDP33:DDP34 DNL33:DNL34 DXH33:DXH34 EHD33:EHD34 EQZ33:EQZ34 FAV33:FAV34 FKR33:FKR34 FUN33:FUN34 GEJ33:GEJ34 GOF33:GOF34 GYB33:GYB34 HHX33:HHX34 HRT33:HRT34 IBP33:IBP34 ILL33:ILL34 IVH33:IVH34 JFD33:JFD34 JOZ33:JOZ34 JYV33:JYV34 KIR33:KIR34 KSN33:KSN34 LCJ33:LCJ34 LMF33:LMF34 LWB33:LWB34 MFX33:MFX34 MPT33:MPT34 MZP33:MZP34 NJL33:NJL34 NTH33:NTH34 ODD33:ODD34 OMZ33:OMZ34 OWV33:OWV34 PGR33:PGR34 PQN33:PQN34 QAJ33:QAJ34 QKF33:QKF34 QUB33:QUB34 RDX33:RDX34 RNT33:RNT34 RXP33:RXP34 SHL33:SHL34 SRH33:SRH34 TBD33:TBD34 TKZ33:TKZ34 TUV33:TUV34 UER33:UER34 UON33:UON34 UYJ33:UYJ34 VIF33:VIF34 VSB33:VSB34 WBX33:WBX34 WLT33:WLT34 WVP33:WVP34 H65569:H65570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H131105:H131106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H196641:H196642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H262177:H262178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H327713:H327714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H393249:H393250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H458785:H458786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H524321:H524322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H589857:H589858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H655393:H655394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H720929:H720930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H786465:H786466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H852001:H852002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H917537:H917538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H983073:H983074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T16:T17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T65552:T65553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T131088:T131089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T196624:T196625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T262160:T262161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T327696:T327697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T393232:T393233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T458768:T458769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T524304:T524305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T589840:T589841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T655376:T655377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T720912:T720913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T786448:T786449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T851984:T851985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T917520:T917521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T983056:T983057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T22:T23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T19:T20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T65567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T131103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T196639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T262175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T327711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T393247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T458783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T524319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T589855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T655391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T720927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T786463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T851999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T917535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T983071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T13:T14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T40:T42 JP40:JP42 TL40:TL42 ADH40:ADH42 AND40:AND42 AWZ40:AWZ42 BGV40:BGV42 BQR40:BQR42 CAN40:CAN42 CKJ40:CKJ42 CUF40:CUF42 DEB40:DEB42 DNX40:DNX42 DXT40:DXT42 EHP40:EHP42 ERL40:ERL42 FBH40:FBH42 FLD40:FLD42 FUZ40:FUZ42 GEV40:GEV42 GOR40:GOR42 GYN40:GYN42 HIJ40:HIJ42 HSF40:HSF42 ICB40:ICB42 ILX40:ILX42 IVT40:IVT42 JFP40:JFP42 JPL40:JPL42 JZH40:JZH42 KJD40:KJD42 KSZ40:KSZ42 LCV40:LCV42 LMR40:LMR42 LWN40:LWN42 MGJ40:MGJ42 MQF40:MQF42 NAB40:NAB42 NJX40:NJX42 NTT40:NTT42 ODP40:ODP42 ONL40:ONL42 OXH40:OXH42 PHD40:PHD42 PQZ40:PQZ42 QAV40:QAV42 QKR40:QKR42 QUN40:QUN42 REJ40:REJ42 ROF40:ROF42 RYB40:RYB42 SHX40:SHX42 SRT40:SRT42 TBP40:TBP42 TLL40:TLL42 TVH40:TVH42 UFD40:UFD42 UOZ40:UOZ42 UYV40:UYV42 VIR40:VIR42 VSN40:VSN42 WCJ40:WCJ42 WMF40:WMF42 WWB40:WWB42 T65576:T65578 JP65576:JP65578 TL65576:TL65578 ADH65576:ADH65578 AND65576:AND65578 AWZ65576:AWZ65578 BGV65576:BGV65578 BQR65576:BQR65578 CAN65576:CAN65578 CKJ65576:CKJ65578 CUF65576:CUF65578 DEB65576:DEB65578 DNX65576:DNX65578 DXT65576:DXT65578 EHP65576:EHP65578 ERL65576:ERL65578 FBH65576:FBH65578 FLD65576:FLD65578 FUZ65576:FUZ65578 GEV65576:GEV65578 GOR65576:GOR65578 GYN65576:GYN65578 HIJ65576:HIJ65578 HSF65576:HSF65578 ICB65576:ICB65578 ILX65576:ILX65578 IVT65576:IVT65578 JFP65576:JFP65578 JPL65576:JPL65578 JZH65576:JZH65578 KJD65576:KJD65578 KSZ65576:KSZ65578 LCV65576:LCV65578 LMR65576:LMR65578 LWN65576:LWN65578 MGJ65576:MGJ65578 MQF65576:MQF65578 NAB65576:NAB65578 NJX65576:NJX65578 NTT65576:NTT65578 ODP65576:ODP65578 ONL65576:ONL65578 OXH65576:OXH65578 PHD65576:PHD65578 PQZ65576:PQZ65578 QAV65576:QAV65578 QKR65576:QKR65578 QUN65576:QUN65578 REJ65576:REJ65578 ROF65576:ROF65578 RYB65576:RYB65578 SHX65576:SHX65578 SRT65576:SRT65578 TBP65576:TBP65578 TLL65576:TLL65578 TVH65576:TVH65578 UFD65576:UFD65578 UOZ65576:UOZ65578 UYV65576:UYV65578 VIR65576:VIR65578 VSN65576:VSN65578 WCJ65576:WCJ65578 WMF65576:WMF65578 WWB65576:WWB65578 T131112:T131114 JP131112:JP131114 TL131112:TL131114 ADH131112:ADH131114 AND131112:AND131114 AWZ131112:AWZ131114 BGV131112:BGV131114 BQR131112:BQR131114 CAN131112:CAN131114 CKJ131112:CKJ131114 CUF131112:CUF131114 DEB131112:DEB131114 DNX131112:DNX131114 DXT131112:DXT131114 EHP131112:EHP131114 ERL131112:ERL131114 FBH131112:FBH131114 FLD131112:FLD131114 FUZ131112:FUZ131114 GEV131112:GEV131114 GOR131112:GOR131114 GYN131112:GYN131114 HIJ131112:HIJ131114 HSF131112:HSF131114 ICB131112:ICB131114 ILX131112:ILX131114 IVT131112:IVT131114 JFP131112:JFP131114 JPL131112:JPL131114 JZH131112:JZH131114 KJD131112:KJD131114 KSZ131112:KSZ131114 LCV131112:LCV131114 LMR131112:LMR131114 LWN131112:LWN131114 MGJ131112:MGJ131114 MQF131112:MQF131114 NAB131112:NAB131114 NJX131112:NJX131114 NTT131112:NTT131114 ODP131112:ODP131114 ONL131112:ONL131114 OXH131112:OXH131114 PHD131112:PHD131114 PQZ131112:PQZ131114 QAV131112:QAV131114 QKR131112:QKR131114 QUN131112:QUN131114 REJ131112:REJ131114 ROF131112:ROF131114 RYB131112:RYB131114 SHX131112:SHX131114 SRT131112:SRT131114 TBP131112:TBP131114 TLL131112:TLL131114 TVH131112:TVH131114 UFD131112:UFD131114 UOZ131112:UOZ131114 UYV131112:UYV131114 VIR131112:VIR131114 VSN131112:VSN131114 WCJ131112:WCJ131114 WMF131112:WMF131114 WWB131112:WWB131114 T196648:T196650 JP196648:JP196650 TL196648:TL196650 ADH196648:ADH196650 AND196648:AND196650 AWZ196648:AWZ196650 BGV196648:BGV196650 BQR196648:BQR196650 CAN196648:CAN196650 CKJ196648:CKJ196650 CUF196648:CUF196650 DEB196648:DEB196650 DNX196648:DNX196650 DXT196648:DXT196650 EHP196648:EHP196650 ERL196648:ERL196650 FBH196648:FBH196650 FLD196648:FLD196650 FUZ196648:FUZ196650 GEV196648:GEV196650 GOR196648:GOR196650 GYN196648:GYN196650 HIJ196648:HIJ196650 HSF196648:HSF196650 ICB196648:ICB196650 ILX196648:ILX196650 IVT196648:IVT196650 JFP196648:JFP196650 JPL196648:JPL196650 JZH196648:JZH196650 KJD196648:KJD196650 KSZ196648:KSZ196650 LCV196648:LCV196650 LMR196648:LMR196650 LWN196648:LWN196650 MGJ196648:MGJ196650 MQF196648:MQF196650 NAB196648:NAB196650 NJX196648:NJX196650 NTT196648:NTT196650 ODP196648:ODP196650 ONL196648:ONL196650 OXH196648:OXH196650 PHD196648:PHD196650 PQZ196648:PQZ196650 QAV196648:QAV196650 QKR196648:QKR196650 QUN196648:QUN196650 REJ196648:REJ196650 ROF196648:ROF196650 RYB196648:RYB196650 SHX196648:SHX196650 SRT196648:SRT196650 TBP196648:TBP196650 TLL196648:TLL196650 TVH196648:TVH196650 UFD196648:UFD196650 UOZ196648:UOZ196650 UYV196648:UYV196650 VIR196648:VIR196650 VSN196648:VSN196650 WCJ196648:WCJ196650 WMF196648:WMF196650 WWB196648:WWB196650 T262184:T262186 JP262184:JP262186 TL262184:TL262186 ADH262184:ADH262186 AND262184:AND262186 AWZ262184:AWZ262186 BGV262184:BGV262186 BQR262184:BQR262186 CAN262184:CAN262186 CKJ262184:CKJ262186 CUF262184:CUF262186 DEB262184:DEB262186 DNX262184:DNX262186 DXT262184:DXT262186 EHP262184:EHP262186 ERL262184:ERL262186 FBH262184:FBH262186 FLD262184:FLD262186 FUZ262184:FUZ262186 GEV262184:GEV262186 GOR262184:GOR262186 GYN262184:GYN262186 HIJ262184:HIJ262186 HSF262184:HSF262186 ICB262184:ICB262186 ILX262184:ILX262186 IVT262184:IVT262186 JFP262184:JFP262186 JPL262184:JPL262186 JZH262184:JZH262186 KJD262184:KJD262186 KSZ262184:KSZ262186 LCV262184:LCV262186 LMR262184:LMR262186 LWN262184:LWN262186 MGJ262184:MGJ262186 MQF262184:MQF262186 NAB262184:NAB262186 NJX262184:NJX262186 NTT262184:NTT262186 ODP262184:ODP262186 ONL262184:ONL262186 OXH262184:OXH262186 PHD262184:PHD262186 PQZ262184:PQZ262186 QAV262184:QAV262186 QKR262184:QKR262186 QUN262184:QUN262186 REJ262184:REJ262186 ROF262184:ROF262186 RYB262184:RYB262186 SHX262184:SHX262186 SRT262184:SRT262186 TBP262184:TBP262186 TLL262184:TLL262186 TVH262184:TVH262186 UFD262184:UFD262186 UOZ262184:UOZ262186 UYV262184:UYV262186 VIR262184:VIR262186 VSN262184:VSN262186 WCJ262184:WCJ262186 WMF262184:WMF262186 WWB262184:WWB262186 T327720:T327722 JP327720:JP327722 TL327720:TL327722 ADH327720:ADH327722 AND327720:AND327722 AWZ327720:AWZ327722 BGV327720:BGV327722 BQR327720:BQR327722 CAN327720:CAN327722 CKJ327720:CKJ327722 CUF327720:CUF327722 DEB327720:DEB327722 DNX327720:DNX327722 DXT327720:DXT327722 EHP327720:EHP327722 ERL327720:ERL327722 FBH327720:FBH327722 FLD327720:FLD327722 FUZ327720:FUZ327722 GEV327720:GEV327722 GOR327720:GOR327722 GYN327720:GYN327722 HIJ327720:HIJ327722 HSF327720:HSF327722 ICB327720:ICB327722 ILX327720:ILX327722 IVT327720:IVT327722 JFP327720:JFP327722 JPL327720:JPL327722 JZH327720:JZH327722 KJD327720:KJD327722 KSZ327720:KSZ327722 LCV327720:LCV327722 LMR327720:LMR327722 LWN327720:LWN327722 MGJ327720:MGJ327722 MQF327720:MQF327722 NAB327720:NAB327722 NJX327720:NJX327722 NTT327720:NTT327722 ODP327720:ODP327722 ONL327720:ONL327722 OXH327720:OXH327722 PHD327720:PHD327722 PQZ327720:PQZ327722 QAV327720:QAV327722 QKR327720:QKR327722 QUN327720:QUN327722 REJ327720:REJ327722 ROF327720:ROF327722 RYB327720:RYB327722 SHX327720:SHX327722 SRT327720:SRT327722 TBP327720:TBP327722 TLL327720:TLL327722 TVH327720:TVH327722 UFD327720:UFD327722 UOZ327720:UOZ327722 UYV327720:UYV327722 VIR327720:VIR327722 VSN327720:VSN327722 WCJ327720:WCJ327722 WMF327720:WMF327722 WWB327720:WWB327722 T393256:T393258 JP393256:JP393258 TL393256:TL393258 ADH393256:ADH393258 AND393256:AND393258 AWZ393256:AWZ393258 BGV393256:BGV393258 BQR393256:BQR393258 CAN393256:CAN393258 CKJ393256:CKJ393258 CUF393256:CUF393258 DEB393256:DEB393258 DNX393256:DNX393258 DXT393256:DXT393258 EHP393256:EHP393258 ERL393256:ERL393258 FBH393256:FBH393258 FLD393256:FLD393258 FUZ393256:FUZ393258 GEV393256:GEV393258 GOR393256:GOR393258 GYN393256:GYN393258 HIJ393256:HIJ393258 HSF393256:HSF393258 ICB393256:ICB393258 ILX393256:ILX393258 IVT393256:IVT393258 JFP393256:JFP393258 JPL393256:JPL393258 JZH393256:JZH393258 KJD393256:KJD393258 KSZ393256:KSZ393258 LCV393256:LCV393258 LMR393256:LMR393258 LWN393256:LWN393258 MGJ393256:MGJ393258 MQF393256:MQF393258 NAB393256:NAB393258 NJX393256:NJX393258 NTT393256:NTT393258 ODP393256:ODP393258 ONL393256:ONL393258 OXH393256:OXH393258 PHD393256:PHD393258 PQZ393256:PQZ393258 QAV393256:QAV393258 QKR393256:QKR393258 QUN393256:QUN393258 REJ393256:REJ393258 ROF393256:ROF393258 RYB393256:RYB393258 SHX393256:SHX393258 SRT393256:SRT393258 TBP393256:TBP393258 TLL393256:TLL393258 TVH393256:TVH393258 UFD393256:UFD393258 UOZ393256:UOZ393258 UYV393256:UYV393258 VIR393256:VIR393258 VSN393256:VSN393258 WCJ393256:WCJ393258 WMF393256:WMF393258 WWB393256:WWB393258 T458792:T458794 JP458792:JP458794 TL458792:TL458794 ADH458792:ADH458794 AND458792:AND458794 AWZ458792:AWZ458794 BGV458792:BGV458794 BQR458792:BQR458794 CAN458792:CAN458794 CKJ458792:CKJ458794 CUF458792:CUF458794 DEB458792:DEB458794 DNX458792:DNX458794 DXT458792:DXT458794 EHP458792:EHP458794 ERL458792:ERL458794 FBH458792:FBH458794 FLD458792:FLD458794 FUZ458792:FUZ458794 GEV458792:GEV458794 GOR458792:GOR458794 GYN458792:GYN458794 HIJ458792:HIJ458794 HSF458792:HSF458794 ICB458792:ICB458794 ILX458792:ILX458794 IVT458792:IVT458794 JFP458792:JFP458794 JPL458792:JPL458794 JZH458792:JZH458794 KJD458792:KJD458794 KSZ458792:KSZ458794 LCV458792:LCV458794 LMR458792:LMR458794 LWN458792:LWN458794 MGJ458792:MGJ458794 MQF458792:MQF458794 NAB458792:NAB458794 NJX458792:NJX458794 NTT458792:NTT458794 ODP458792:ODP458794 ONL458792:ONL458794 OXH458792:OXH458794 PHD458792:PHD458794 PQZ458792:PQZ458794 QAV458792:QAV458794 QKR458792:QKR458794 QUN458792:QUN458794 REJ458792:REJ458794 ROF458792:ROF458794 RYB458792:RYB458794 SHX458792:SHX458794 SRT458792:SRT458794 TBP458792:TBP458794 TLL458792:TLL458794 TVH458792:TVH458794 UFD458792:UFD458794 UOZ458792:UOZ458794 UYV458792:UYV458794 VIR458792:VIR458794 VSN458792:VSN458794 WCJ458792:WCJ458794 WMF458792:WMF458794 WWB458792:WWB458794 T524328:T524330 JP524328:JP524330 TL524328:TL524330 ADH524328:ADH524330 AND524328:AND524330 AWZ524328:AWZ524330 BGV524328:BGV524330 BQR524328:BQR524330 CAN524328:CAN524330 CKJ524328:CKJ524330 CUF524328:CUF524330 DEB524328:DEB524330 DNX524328:DNX524330 DXT524328:DXT524330 EHP524328:EHP524330 ERL524328:ERL524330 FBH524328:FBH524330 FLD524328:FLD524330 FUZ524328:FUZ524330 GEV524328:GEV524330 GOR524328:GOR524330 GYN524328:GYN524330 HIJ524328:HIJ524330 HSF524328:HSF524330 ICB524328:ICB524330 ILX524328:ILX524330 IVT524328:IVT524330 JFP524328:JFP524330 JPL524328:JPL524330 JZH524328:JZH524330 KJD524328:KJD524330 KSZ524328:KSZ524330 LCV524328:LCV524330 LMR524328:LMR524330 LWN524328:LWN524330 MGJ524328:MGJ524330 MQF524328:MQF524330 NAB524328:NAB524330 NJX524328:NJX524330 NTT524328:NTT524330 ODP524328:ODP524330 ONL524328:ONL524330 OXH524328:OXH524330 PHD524328:PHD524330 PQZ524328:PQZ524330 QAV524328:QAV524330 QKR524328:QKR524330 QUN524328:QUN524330 REJ524328:REJ524330 ROF524328:ROF524330 RYB524328:RYB524330 SHX524328:SHX524330 SRT524328:SRT524330 TBP524328:TBP524330 TLL524328:TLL524330 TVH524328:TVH524330 UFD524328:UFD524330 UOZ524328:UOZ524330 UYV524328:UYV524330 VIR524328:VIR524330 VSN524328:VSN524330 WCJ524328:WCJ524330 WMF524328:WMF524330 WWB524328:WWB524330 T589864:T589866 JP589864:JP589866 TL589864:TL589866 ADH589864:ADH589866 AND589864:AND589866 AWZ589864:AWZ589866 BGV589864:BGV589866 BQR589864:BQR589866 CAN589864:CAN589866 CKJ589864:CKJ589866 CUF589864:CUF589866 DEB589864:DEB589866 DNX589864:DNX589866 DXT589864:DXT589866 EHP589864:EHP589866 ERL589864:ERL589866 FBH589864:FBH589866 FLD589864:FLD589866 FUZ589864:FUZ589866 GEV589864:GEV589866 GOR589864:GOR589866 GYN589864:GYN589866 HIJ589864:HIJ589866 HSF589864:HSF589866 ICB589864:ICB589866 ILX589864:ILX589866 IVT589864:IVT589866 JFP589864:JFP589866 JPL589864:JPL589866 JZH589864:JZH589866 KJD589864:KJD589866 KSZ589864:KSZ589866 LCV589864:LCV589866 LMR589864:LMR589866 LWN589864:LWN589866 MGJ589864:MGJ589866 MQF589864:MQF589866 NAB589864:NAB589866 NJX589864:NJX589866 NTT589864:NTT589866 ODP589864:ODP589866 ONL589864:ONL589866 OXH589864:OXH589866 PHD589864:PHD589866 PQZ589864:PQZ589866 QAV589864:QAV589866 QKR589864:QKR589866 QUN589864:QUN589866 REJ589864:REJ589866 ROF589864:ROF589866 RYB589864:RYB589866 SHX589864:SHX589866 SRT589864:SRT589866 TBP589864:TBP589866 TLL589864:TLL589866 TVH589864:TVH589866 UFD589864:UFD589866 UOZ589864:UOZ589866 UYV589864:UYV589866 VIR589864:VIR589866 VSN589864:VSN589866 WCJ589864:WCJ589866 WMF589864:WMF589866 WWB589864:WWB589866 T655400:T655402 JP655400:JP655402 TL655400:TL655402 ADH655400:ADH655402 AND655400:AND655402 AWZ655400:AWZ655402 BGV655400:BGV655402 BQR655400:BQR655402 CAN655400:CAN655402 CKJ655400:CKJ655402 CUF655400:CUF655402 DEB655400:DEB655402 DNX655400:DNX655402 DXT655400:DXT655402 EHP655400:EHP655402 ERL655400:ERL655402 FBH655400:FBH655402 FLD655400:FLD655402 FUZ655400:FUZ655402 GEV655400:GEV655402 GOR655400:GOR655402 GYN655400:GYN655402 HIJ655400:HIJ655402 HSF655400:HSF655402 ICB655400:ICB655402 ILX655400:ILX655402 IVT655400:IVT655402 JFP655400:JFP655402 JPL655400:JPL655402 JZH655400:JZH655402 KJD655400:KJD655402 KSZ655400:KSZ655402 LCV655400:LCV655402 LMR655400:LMR655402 LWN655400:LWN655402 MGJ655400:MGJ655402 MQF655400:MQF655402 NAB655400:NAB655402 NJX655400:NJX655402 NTT655400:NTT655402 ODP655400:ODP655402 ONL655400:ONL655402 OXH655400:OXH655402 PHD655400:PHD655402 PQZ655400:PQZ655402 QAV655400:QAV655402 QKR655400:QKR655402 QUN655400:QUN655402 REJ655400:REJ655402 ROF655400:ROF655402 RYB655400:RYB655402 SHX655400:SHX655402 SRT655400:SRT655402 TBP655400:TBP655402 TLL655400:TLL655402 TVH655400:TVH655402 UFD655400:UFD655402 UOZ655400:UOZ655402 UYV655400:UYV655402 VIR655400:VIR655402 VSN655400:VSN655402 WCJ655400:WCJ655402 WMF655400:WMF655402 WWB655400:WWB655402 T720936:T720938 JP720936:JP720938 TL720936:TL720938 ADH720936:ADH720938 AND720936:AND720938 AWZ720936:AWZ720938 BGV720936:BGV720938 BQR720936:BQR720938 CAN720936:CAN720938 CKJ720936:CKJ720938 CUF720936:CUF720938 DEB720936:DEB720938 DNX720936:DNX720938 DXT720936:DXT720938 EHP720936:EHP720938 ERL720936:ERL720938 FBH720936:FBH720938 FLD720936:FLD720938 FUZ720936:FUZ720938 GEV720936:GEV720938 GOR720936:GOR720938 GYN720936:GYN720938 HIJ720936:HIJ720938 HSF720936:HSF720938 ICB720936:ICB720938 ILX720936:ILX720938 IVT720936:IVT720938 JFP720936:JFP720938 JPL720936:JPL720938 JZH720936:JZH720938 KJD720936:KJD720938 KSZ720936:KSZ720938 LCV720936:LCV720938 LMR720936:LMR720938 LWN720936:LWN720938 MGJ720936:MGJ720938 MQF720936:MQF720938 NAB720936:NAB720938 NJX720936:NJX720938 NTT720936:NTT720938 ODP720936:ODP720938 ONL720936:ONL720938 OXH720936:OXH720938 PHD720936:PHD720938 PQZ720936:PQZ720938 QAV720936:QAV720938 QKR720936:QKR720938 QUN720936:QUN720938 REJ720936:REJ720938 ROF720936:ROF720938 RYB720936:RYB720938 SHX720936:SHX720938 SRT720936:SRT720938 TBP720936:TBP720938 TLL720936:TLL720938 TVH720936:TVH720938 UFD720936:UFD720938 UOZ720936:UOZ720938 UYV720936:UYV720938 VIR720936:VIR720938 VSN720936:VSN720938 WCJ720936:WCJ720938 WMF720936:WMF720938 WWB720936:WWB720938 T786472:T786474 JP786472:JP786474 TL786472:TL786474 ADH786472:ADH786474 AND786472:AND786474 AWZ786472:AWZ786474 BGV786472:BGV786474 BQR786472:BQR786474 CAN786472:CAN786474 CKJ786472:CKJ786474 CUF786472:CUF786474 DEB786472:DEB786474 DNX786472:DNX786474 DXT786472:DXT786474 EHP786472:EHP786474 ERL786472:ERL786474 FBH786472:FBH786474 FLD786472:FLD786474 FUZ786472:FUZ786474 GEV786472:GEV786474 GOR786472:GOR786474 GYN786472:GYN786474 HIJ786472:HIJ786474 HSF786472:HSF786474 ICB786472:ICB786474 ILX786472:ILX786474 IVT786472:IVT786474 JFP786472:JFP786474 JPL786472:JPL786474 JZH786472:JZH786474 KJD786472:KJD786474 KSZ786472:KSZ786474 LCV786472:LCV786474 LMR786472:LMR786474 LWN786472:LWN786474 MGJ786472:MGJ786474 MQF786472:MQF786474 NAB786472:NAB786474 NJX786472:NJX786474 NTT786472:NTT786474 ODP786472:ODP786474 ONL786472:ONL786474 OXH786472:OXH786474 PHD786472:PHD786474 PQZ786472:PQZ786474 QAV786472:QAV786474 QKR786472:QKR786474 QUN786472:QUN786474 REJ786472:REJ786474 ROF786472:ROF786474 RYB786472:RYB786474 SHX786472:SHX786474 SRT786472:SRT786474 TBP786472:TBP786474 TLL786472:TLL786474 TVH786472:TVH786474 UFD786472:UFD786474 UOZ786472:UOZ786474 UYV786472:UYV786474 VIR786472:VIR786474 VSN786472:VSN786474 WCJ786472:WCJ786474 WMF786472:WMF786474 WWB786472:WWB786474 T852008:T852010 JP852008:JP852010 TL852008:TL852010 ADH852008:ADH852010 AND852008:AND852010 AWZ852008:AWZ852010 BGV852008:BGV852010 BQR852008:BQR852010 CAN852008:CAN852010 CKJ852008:CKJ852010 CUF852008:CUF852010 DEB852008:DEB852010 DNX852008:DNX852010 DXT852008:DXT852010 EHP852008:EHP852010 ERL852008:ERL852010 FBH852008:FBH852010 FLD852008:FLD852010 FUZ852008:FUZ852010 GEV852008:GEV852010 GOR852008:GOR852010 GYN852008:GYN852010 HIJ852008:HIJ852010 HSF852008:HSF852010 ICB852008:ICB852010 ILX852008:ILX852010 IVT852008:IVT852010 JFP852008:JFP852010 JPL852008:JPL852010 JZH852008:JZH852010 KJD852008:KJD852010 KSZ852008:KSZ852010 LCV852008:LCV852010 LMR852008:LMR852010 LWN852008:LWN852010 MGJ852008:MGJ852010 MQF852008:MQF852010 NAB852008:NAB852010 NJX852008:NJX852010 NTT852008:NTT852010 ODP852008:ODP852010 ONL852008:ONL852010 OXH852008:OXH852010 PHD852008:PHD852010 PQZ852008:PQZ852010 QAV852008:QAV852010 QKR852008:QKR852010 QUN852008:QUN852010 REJ852008:REJ852010 ROF852008:ROF852010 RYB852008:RYB852010 SHX852008:SHX852010 SRT852008:SRT852010 TBP852008:TBP852010 TLL852008:TLL852010 TVH852008:TVH852010 UFD852008:UFD852010 UOZ852008:UOZ852010 UYV852008:UYV852010 VIR852008:VIR852010 VSN852008:VSN852010 WCJ852008:WCJ852010 WMF852008:WMF852010 WWB852008:WWB852010 T917544:T917546 JP917544:JP917546 TL917544:TL917546 ADH917544:ADH917546 AND917544:AND917546 AWZ917544:AWZ917546 BGV917544:BGV917546 BQR917544:BQR917546 CAN917544:CAN917546 CKJ917544:CKJ917546 CUF917544:CUF917546 DEB917544:DEB917546 DNX917544:DNX917546 DXT917544:DXT917546 EHP917544:EHP917546 ERL917544:ERL917546 FBH917544:FBH917546 FLD917544:FLD917546 FUZ917544:FUZ917546 GEV917544:GEV917546 GOR917544:GOR917546 GYN917544:GYN917546 HIJ917544:HIJ917546 HSF917544:HSF917546 ICB917544:ICB917546 ILX917544:ILX917546 IVT917544:IVT917546 JFP917544:JFP917546 JPL917544:JPL917546 JZH917544:JZH917546 KJD917544:KJD917546 KSZ917544:KSZ917546 LCV917544:LCV917546 LMR917544:LMR917546 LWN917544:LWN917546 MGJ917544:MGJ917546 MQF917544:MQF917546 NAB917544:NAB917546 NJX917544:NJX917546 NTT917544:NTT917546 ODP917544:ODP917546 ONL917544:ONL917546 OXH917544:OXH917546 PHD917544:PHD917546 PQZ917544:PQZ917546 QAV917544:QAV917546 QKR917544:QKR917546 QUN917544:QUN917546 REJ917544:REJ917546 ROF917544:ROF917546 RYB917544:RYB917546 SHX917544:SHX917546 SRT917544:SRT917546 TBP917544:TBP917546 TLL917544:TLL917546 TVH917544:TVH917546 UFD917544:UFD917546 UOZ917544:UOZ917546 UYV917544:UYV917546 VIR917544:VIR917546 VSN917544:VSN917546 WCJ917544:WCJ917546 WMF917544:WMF917546 WWB917544:WWB917546 T983080:T983082 JP983080:JP983082 TL983080:TL983082 ADH983080:ADH983082 AND983080:AND983082 AWZ983080:AWZ983082 BGV983080:BGV983082 BQR983080:BQR983082 CAN983080:CAN983082 CKJ983080:CKJ983082 CUF983080:CUF983082 DEB983080:DEB983082 DNX983080:DNX983082 DXT983080:DXT983082 EHP983080:EHP983082 ERL983080:ERL983082 FBH983080:FBH983082 FLD983080:FLD983082 FUZ983080:FUZ983082 GEV983080:GEV983082 GOR983080:GOR983082 GYN983080:GYN983082 HIJ983080:HIJ983082 HSF983080:HSF983082 ICB983080:ICB983082 ILX983080:ILX983082 IVT983080:IVT983082 JFP983080:JFP983082 JPL983080:JPL983082 JZH983080:JZH983082 KJD983080:KJD983082 KSZ983080:KSZ983082 LCV983080:LCV983082 LMR983080:LMR983082 LWN983080:LWN983082 MGJ983080:MGJ983082 MQF983080:MQF983082 NAB983080:NAB983082 NJX983080:NJX983082 NTT983080:NTT983082 ODP983080:ODP983082 ONL983080:ONL983082 OXH983080:OXH983082 PHD983080:PHD983082 PQZ983080:PQZ983082 QAV983080:QAV983082 QKR983080:QKR983082 QUN983080:QUN983082 REJ983080:REJ983082 ROF983080:ROF983082 RYB983080:RYB983082 SHX983080:SHX983082 SRT983080:SRT983082 TBP983080:TBP983082 TLL983080:TLL983082 TVH983080:TVH983082 UFD983080:UFD983082 UOZ983080:UOZ983082 UYV983080:UYV983082 VIR983080:VIR983082 VSN983080:VSN983082 WCJ983080:WCJ983082 WMF983080:WMF983082 WWB983080:WWB983082</xm:sqref>
        </x14:dataValidation>
        <x14:dataValidation type="list" allowBlank="1" showInputMessage="1" showErrorMessage="1">
          <x14:formula1>
            <xm:f>"　,◎"</xm:f>
          </x14:formula1>
          <xm:sqref>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B47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B53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50"/>
  <sheetViews>
    <sheetView showGridLines="0" view="pageBreakPreview" topLeftCell="A31" zoomScaleNormal="100" zoomScaleSheetLayoutView="100" workbookViewId="0">
      <selection activeCell="BN44" sqref="BN44"/>
    </sheetView>
  </sheetViews>
  <sheetFormatPr defaultColWidth="2" defaultRowHeight="18" x14ac:dyDescent="0.45"/>
  <cols>
    <col min="1" max="1" width="2" style="104" customWidth="1"/>
    <col min="2" max="2" width="2" style="105" customWidth="1"/>
    <col min="3" max="5" width="2" style="104"/>
    <col min="6" max="6" width="2.19921875" style="104" bestFit="1" customWidth="1"/>
    <col min="7" max="8" width="2" style="104"/>
    <col min="9" max="36" width="2.09765625" style="104" customWidth="1"/>
    <col min="37" max="37" width="2" style="104"/>
    <col min="38" max="38" width="2" style="104" customWidth="1"/>
    <col min="39" max="256" width="2" style="104"/>
    <col min="257" max="258" width="2" style="104" customWidth="1"/>
    <col min="259" max="261" width="2" style="104"/>
    <col min="262" max="262" width="2.19921875" style="104" bestFit="1" customWidth="1"/>
    <col min="263" max="264" width="2" style="104"/>
    <col min="265" max="292" width="2.09765625" style="104" customWidth="1"/>
    <col min="293" max="293" width="2" style="104"/>
    <col min="294" max="294" width="2" style="104" customWidth="1"/>
    <col min="295" max="512" width="2" style="104"/>
    <col min="513" max="514" width="2" style="104" customWidth="1"/>
    <col min="515" max="517" width="2" style="104"/>
    <col min="518" max="518" width="2.19921875" style="104" bestFit="1" customWidth="1"/>
    <col min="519" max="520" width="2" style="104"/>
    <col min="521" max="548" width="2.09765625" style="104" customWidth="1"/>
    <col min="549" max="549" width="2" style="104"/>
    <col min="550" max="550" width="2" style="104" customWidth="1"/>
    <col min="551" max="768" width="2" style="104"/>
    <col min="769" max="770" width="2" style="104" customWidth="1"/>
    <col min="771" max="773" width="2" style="104"/>
    <col min="774" max="774" width="2.19921875" style="104" bestFit="1" customWidth="1"/>
    <col min="775" max="776" width="2" style="104"/>
    <col min="777" max="804" width="2.09765625" style="104" customWidth="1"/>
    <col min="805" max="805" width="2" style="104"/>
    <col min="806" max="806" width="2" style="104" customWidth="1"/>
    <col min="807" max="1024" width="2" style="104"/>
    <col min="1025" max="1026" width="2" style="104" customWidth="1"/>
    <col min="1027" max="1029" width="2" style="104"/>
    <col min="1030" max="1030" width="2.19921875" style="104" bestFit="1" customWidth="1"/>
    <col min="1031" max="1032" width="2" style="104"/>
    <col min="1033" max="1060" width="2.09765625" style="104" customWidth="1"/>
    <col min="1061" max="1061" width="2" style="104"/>
    <col min="1062" max="1062" width="2" style="104" customWidth="1"/>
    <col min="1063" max="1280" width="2" style="104"/>
    <col min="1281" max="1282" width="2" style="104" customWidth="1"/>
    <col min="1283" max="1285" width="2" style="104"/>
    <col min="1286" max="1286" width="2.19921875" style="104" bestFit="1" customWidth="1"/>
    <col min="1287" max="1288" width="2" style="104"/>
    <col min="1289" max="1316" width="2.09765625" style="104" customWidth="1"/>
    <col min="1317" max="1317" width="2" style="104"/>
    <col min="1318" max="1318" width="2" style="104" customWidth="1"/>
    <col min="1319" max="1536" width="2" style="104"/>
    <col min="1537" max="1538" width="2" style="104" customWidth="1"/>
    <col min="1539" max="1541" width="2" style="104"/>
    <col min="1542" max="1542" width="2.19921875" style="104" bestFit="1" customWidth="1"/>
    <col min="1543" max="1544" width="2" style="104"/>
    <col min="1545" max="1572" width="2.09765625" style="104" customWidth="1"/>
    <col min="1573" max="1573" width="2" style="104"/>
    <col min="1574" max="1574" width="2" style="104" customWidth="1"/>
    <col min="1575" max="1792" width="2" style="104"/>
    <col min="1793" max="1794" width="2" style="104" customWidth="1"/>
    <col min="1795" max="1797" width="2" style="104"/>
    <col min="1798" max="1798" width="2.19921875" style="104" bestFit="1" customWidth="1"/>
    <col min="1799" max="1800" width="2" style="104"/>
    <col min="1801" max="1828" width="2.09765625" style="104" customWidth="1"/>
    <col min="1829" max="1829" width="2" style="104"/>
    <col min="1830" max="1830" width="2" style="104" customWidth="1"/>
    <col min="1831" max="2048" width="2" style="104"/>
    <col min="2049" max="2050" width="2" style="104" customWidth="1"/>
    <col min="2051" max="2053" width="2" style="104"/>
    <col min="2054" max="2054" width="2.19921875" style="104" bestFit="1" customWidth="1"/>
    <col min="2055" max="2056" width="2" style="104"/>
    <col min="2057" max="2084" width="2.09765625" style="104" customWidth="1"/>
    <col min="2085" max="2085" width="2" style="104"/>
    <col min="2086" max="2086" width="2" style="104" customWidth="1"/>
    <col min="2087" max="2304" width="2" style="104"/>
    <col min="2305" max="2306" width="2" style="104" customWidth="1"/>
    <col min="2307" max="2309" width="2" style="104"/>
    <col min="2310" max="2310" width="2.19921875" style="104" bestFit="1" customWidth="1"/>
    <col min="2311" max="2312" width="2" style="104"/>
    <col min="2313" max="2340" width="2.09765625" style="104" customWidth="1"/>
    <col min="2341" max="2341" width="2" style="104"/>
    <col min="2342" max="2342" width="2" style="104" customWidth="1"/>
    <col min="2343" max="2560" width="2" style="104"/>
    <col min="2561" max="2562" width="2" style="104" customWidth="1"/>
    <col min="2563" max="2565" width="2" style="104"/>
    <col min="2566" max="2566" width="2.19921875" style="104" bestFit="1" customWidth="1"/>
    <col min="2567" max="2568" width="2" style="104"/>
    <col min="2569" max="2596" width="2.09765625" style="104" customWidth="1"/>
    <col min="2597" max="2597" width="2" style="104"/>
    <col min="2598" max="2598" width="2" style="104" customWidth="1"/>
    <col min="2599" max="2816" width="2" style="104"/>
    <col min="2817" max="2818" width="2" style="104" customWidth="1"/>
    <col min="2819" max="2821" width="2" style="104"/>
    <col min="2822" max="2822" width="2.19921875" style="104" bestFit="1" customWidth="1"/>
    <col min="2823" max="2824" width="2" style="104"/>
    <col min="2825" max="2852" width="2.09765625" style="104" customWidth="1"/>
    <col min="2853" max="2853" width="2" style="104"/>
    <col min="2854" max="2854" width="2" style="104" customWidth="1"/>
    <col min="2855" max="3072" width="2" style="104"/>
    <col min="3073" max="3074" width="2" style="104" customWidth="1"/>
    <col min="3075" max="3077" width="2" style="104"/>
    <col min="3078" max="3078" width="2.19921875" style="104" bestFit="1" customWidth="1"/>
    <col min="3079" max="3080" width="2" style="104"/>
    <col min="3081" max="3108" width="2.09765625" style="104" customWidth="1"/>
    <col min="3109" max="3109" width="2" style="104"/>
    <col min="3110" max="3110" width="2" style="104" customWidth="1"/>
    <col min="3111" max="3328" width="2" style="104"/>
    <col min="3329" max="3330" width="2" style="104" customWidth="1"/>
    <col min="3331" max="3333" width="2" style="104"/>
    <col min="3334" max="3334" width="2.19921875" style="104" bestFit="1" customWidth="1"/>
    <col min="3335" max="3336" width="2" style="104"/>
    <col min="3337" max="3364" width="2.09765625" style="104" customWidth="1"/>
    <col min="3365" max="3365" width="2" style="104"/>
    <col min="3366" max="3366" width="2" style="104" customWidth="1"/>
    <col min="3367" max="3584" width="2" style="104"/>
    <col min="3585" max="3586" width="2" style="104" customWidth="1"/>
    <col min="3587" max="3589" width="2" style="104"/>
    <col min="3590" max="3590" width="2.19921875" style="104" bestFit="1" customWidth="1"/>
    <col min="3591" max="3592" width="2" style="104"/>
    <col min="3593" max="3620" width="2.09765625" style="104" customWidth="1"/>
    <col min="3621" max="3621" width="2" style="104"/>
    <col min="3622" max="3622" width="2" style="104" customWidth="1"/>
    <col min="3623" max="3840" width="2" style="104"/>
    <col min="3841" max="3842" width="2" style="104" customWidth="1"/>
    <col min="3843" max="3845" width="2" style="104"/>
    <col min="3846" max="3846" width="2.19921875" style="104" bestFit="1" customWidth="1"/>
    <col min="3847" max="3848" width="2" style="104"/>
    <col min="3849" max="3876" width="2.09765625" style="104" customWidth="1"/>
    <col min="3877" max="3877" width="2" style="104"/>
    <col min="3878" max="3878" width="2" style="104" customWidth="1"/>
    <col min="3879" max="4096" width="2" style="104"/>
    <col min="4097" max="4098" width="2" style="104" customWidth="1"/>
    <col min="4099" max="4101" width="2" style="104"/>
    <col min="4102" max="4102" width="2.19921875" style="104" bestFit="1" customWidth="1"/>
    <col min="4103" max="4104" width="2" style="104"/>
    <col min="4105" max="4132" width="2.09765625" style="104" customWidth="1"/>
    <col min="4133" max="4133" width="2" style="104"/>
    <col min="4134" max="4134" width="2" style="104" customWidth="1"/>
    <col min="4135" max="4352" width="2" style="104"/>
    <col min="4353" max="4354" width="2" style="104" customWidth="1"/>
    <col min="4355" max="4357" width="2" style="104"/>
    <col min="4358" max="4358" width="2.19921875" style="104" bestFit="1" customWidth="1"/>
    <col min="4359" max="4360" width="2" style="104"/>
    <col min="4361" max="4388" width="2.09765625" style="104" customWidth="1"/>
    <col min="4389" max="4389" width="2" style="104"/>
    <col min="4390" max="4390" width="2" style="104" customWidth="1"/>
    <col min="4391" max="4608" width="2" style="104"/>
    <col min="4609" max="4610" width="2" style="104" customWidth="1"/>
    <col min="4611" max="4613" width="2" style="104"/>
    <col min="4614" max="4614" width="2.19921875" style="104" bestFit="1" customWidth="1"/>
    <col min="4615" max="4616" width="2" style="104"/>
    <col min="4617" max="4644" width="2.09765625" style="104" customWidth="1"/>
    <col min="4645" max="4645" width="2" style="104"/>
    <col min="4646" max="4646" width="2" style="104" customWidth="1"/>
    <col min="4647" max="4864" width="2" style="104"/>
    <col min="4865" max="4866" width="2" style="104" customWidth="1"/>
    <col min="4867" max="4869" width="2" style="104"/>
    <col min="4870" max="4870" width="2.19921875" style="104" bestFit="1" customWidth="1"/>
    <col min="4871" max="4872" width="2" style="104"/>
    <col min="4873" max="4900" width="2.09765625" style="104" customWidth="1"/>
    <col min="4901" max="4901" width="2" style="104"/>
    <col min="4902" max="4902" width="2" style="104" customWidth="1"/>
    <col min="4903" max="5120" width="2" style="104"/>
    <col min="5121" max="5122" width="2" style="104" customWidth="1"/>
    <col min="5123" max="5125" width="2" style="104"/>
    <col min="5126" max="5126" width="2.19921875" style="104" bestFit="1" customWidth="1"/>
    <col min="5127" max="5128" width="2" style="104"/>
    <col min="5129" max="5156" width="2.09765625" style="104" customWidth="1"/>
    <col min="5157" max="5157" width="2" style="104"/>
    <col min="5158" max="5158" width="2" style="104" customWidth="1"/>
    <col min="5159" max="5376" width="2" style="104"/>
    <col min="5377" max="5378" width="2" style="104" customWidth="1"/>
    <col min="5379" max="5381" width="2" style="104"/>
    <col min="5382" max="5382" width="2.19921875" style="104" bestFit="1" customWidth="1"/>
    <col min="5383" max="5384" width="2" style="104"/>
    <col min="5385" max="5412" width="2.09765625" style="104" customWidth="1"/>
    <col min="5413" max="5413" width="2" style="104"/>
    <col min="5414" max="5414" width="2" style="104" customWidth="1"/>
    <col min="5415" max="5632" width="2" style="104"/>
    <col min="5633" max="5634" width="2" style="104" customWidth="1"/>
    <col min="5635" max="5637" width="2" style="104"/>
    <col min="5638" max="5638" width="2.19921875" style="104" bestFit="1" customWidth="1"/>
    <col min="5639" max="5640" width="2" style="104"/>
    <col min="5641" max="5668" width="2.09765625" style="104" customWidth="1"/>
    <col min="5669" max="5669" width="2" style="104"/>
    <col min="5670" max="5670" width="2" style="104" customWidth="1"/>
    <col min="5671" max="5888" width="2" style="104"/>
    <col min="5889" max="5890" width="2" style="104" customWidth="1"/>
    <col min="5891" max="5893" width="2" style="104"/>
    <col min="5894" max="5894" width="2.19921875" style="104" bestFit="1" customWidth="1"/>
    <col min="5895" max="5896" width="2" style="104"/>
    <col min="5897" max="5924" width="2.09765625" style="104" customWidth="1"/>
    <col min="5925" max="5925" width="2" style="104"/>
    <col min="5926" max="5926" width="2" style="104" customWidth="1"/>
    <col min="5927" max="6144" width="2" style="104"/>
    <col min="6145" max="6146" width="2" style="104" customWidth="1"/>
    <col min="6147" max="6149" width="2" style="104"/>
    <col min="6150" max="6150" width="2.19921875" style="104" bestFit="1" customWidth="1"/>
    <col min="6151" max="6152" width="2" style="104"/>
    <col min="6153" max="6180" width="2.09765625" style="104" customWidth="1"/>
    <col min="6181" max="6181" width="2" style="104"/>
    <col min="6182" max="6182" width="2" style="104" customWidth="1"/>
    <col min="6183" max="6400" width="2" style="104"/>
    <col min="6401" max="6402" width="2" style="104" customWidth="1"/>
    <col min="6403" max="6405" width="2" style="104"/>
    <col min="6406" max="6406" width="2.19921875" style="104" bestFit="1" customWidth="1"/>
    <col min="6407" max="6408" width="2" style="104"/>
    <col min="6409" max="6436" width="2.09765625" style="104" customWidth="1"/>
    <col min="6437" max="6437" width="2" style="104"/>
    <col min="6438" max="6438" width="2" style="104" customWidth="1"/>
    <col min="6439" max="6656" width="2" style="104"/>
    <col min="6657" max="6658" width="2" style="104" customWidth="1"/>
    <col min="6659" max="6661" width="2" style="104"/>
    <col min="6662" max="6662" width="2.19921875" style="104" bestFit="1" customWidth="1"/>
    <col min="6663" max="6664" width="2" style="104"/>
    <col min="6665" max="6692" width="2.09765625" style="104" customWidth="1"/>
    <col min="6693" max="6693" width="2" style="104"/>
    <col min="6694" max="6694" width="2" style="104" customWidth="1"/>
    <col min="6695" max="6912" width="2" style="104"/>
    <col min="6913" max="6914" width="2" style="104" customWidth="1"/>
    <col min="6915" max="6917" width="2" style="104"/>
    <col min="6918" max="6918" width="2.19921875" style="104" bestFit="1" customWidth="1"/>
    <col min="6919" max="6920" width="2" style="104"/>
    <col min="6921" max="6948" width="2.09765625" style="104" customWidth="1"/>
    <col min="6949" max="6949" width="2" style="104"/>
    <col min="6950" max="6950" width="2" style="104" customWidth="1"/>
    <col min="6951" max="7168" width="2" style="104"/>
    <col min="7169" max="7170" width="2" style="104" customWidth="1"/>
    <col min="7171" max="7173" width="2" style="104"/>
    <col min="7174" max="7174" width="2.19921875" style="104" bestFit="1" customWidth="1"/>
    <col min="7175" max="7176" width="2" style="104"/>
    <col min="7177" max="7204" width="2.09765625" style="104" customWidth="1"/>
    <col min="7205" max="7205" width="2" style="104"/>
    <col min="7206" max="7206" width="2" style="104" customWidth="1"/>
    <col min="7207" max="7424" width="2" style="104"/>
    <col min="7425" max="7426" width="2" style="104" customWidth="1"/>
    <col min="7427" max="7429" width="2" style="104"/>
    <col min="7430" max="7430" width="2.19921875" style="104" bestFit="1" customWidth="1"/>
    <col min="7431" max="7432" width="2" style="104"/>
    <col min="7433" max="7460" width="2.09765625" style="104" customWidth="1"/>
    <col min="7461" max="7461" width="2" style="104"/>
    <col min="7462" max="7462" width="2" style="104" customWidth="1"/>
    <col min="7463" max="7680" width="2" style="104"/>
    <col min="7681" max="7682" width="2" style="104" customWidth="1"/>
    <col min="7683" max="7685" width="2" style="104"/>
    <col min="7686" max="7686" width="2.19921875" style="104" bestFit="1" customWidth="1"/>
    <col min="7687" max="7688" width="2" style="104"/>
    <col min="7689" max="7716" width="2.09765625" style="104" customWidth="1"/>
    <col min="7717" max="7717" width="2" style="104"/>
    <col min="7718" max="7718" width="2" style="104" customWidth="1"/>
    <col min="7719" max="7936" width="2" style="104"/>
    <col min="7937" max="7938" width="2" style="104" customWidth="1"/>
    <col min="7939" max="7941" width="2" style="104"/>
    <col min="7942" max="7942" width="2.19921875" style="104" bestFit="1" customWidth="1"/>
    <col min="7943" max="7944" width="2" style="104"/>
    <col min="7945" max="7972" width="2.09765625" style="104" customWidth="1"/>
    <col min="7973" max="7973" width="2" style="104"/>
    <col min="7974" max="7974" width="2" style="104" customWidth="1"/>
    <col min="7975" max="8192" width="2" style="104"/>
    <col min="8193" max="8194" width="2" style="104" customWidth="1"/>
    <col min="8195" max="8197" width="2" style="104"/>
    <col min="8198" max="8198" width="2.19921875" style="104" bestFit="1" customWidth="1"/>
    <col min="8199" max="8200" width="2" style="104"/>
    <col min="8201" max="8228" width="2.09765625" style="104" customWidth="1"/>
    <col min="8229" max="8229" width="2" style="104"/>
    <col min="8230" max="8230" width="2" style="104" customWidth="1"/>
    <col min="8231" max="8448" width="2" style="104"/>
    <col min="8449" max="8450" width="2" style="104" customWidth="1"/>
    <col min="8451" max="8453" width="2" style="104"/>
    <col min="8454" max="8454" width="2.19921875" style="104" bestFit="1" customWidth="1"/>
    <col min="8455" max="8456" width="2" style="104"/>
    <col min="8457" max="8484" width="2.09765625" style="104" customWidth="1"/>
    <col min="8485" max="8485" width="2" style="104"/>
    <col min="8486" max="8486" width="2" style="104" customWidth="1"/>
    <col min="8487" max="8704" width="2" style="104"/>
    <col min="8705" max="8706" width="2" style="104" customWidth="1"/>
    <col min="8707" max="8709" width="2" style="104"/>
    <col min="8710" max="8710" width="2.19921875" style="104" bestFit="1" customWidth="1"/>
    <col min="8711" max="8712" width="2" style="104"/>
    <col min="8713" max="8740" width="2.09765625" style="104" customWidth="1"/>
    <col min="8741" max="8741" width="2" style="104"/>
    <col min="8742" max="8742" width="2" style="104" customWidth="1"/>
    <col min="8743" max="8960" width="2" style="104"/>
    <col min="8961" max="8962" width="2" style="104" customWidth="1"/>
    <col min="8963" max="8965" width="2" style="104"/>
    <col min="8966" max="8966" width="2.19921875" style="104" bestFit="1" customWidth="1"/>
    <col min="8967" max="8968" width="2" style="104"/>
    <col min="8969" max="8996" width="2.09765625" style="104" customWidth="1"/>
    <col min="8997" max="8997" width="2" style="104"/>
    <col min="8998" max="8998" width="2" style="104" customWidth="1"/>
    <col min="8999" max="9216" width="2" style="104"/>
    <col min="9217" max="9218" width="2" style="104" customWidth="1"/>
    <col min="9219" max="9221" width="2" style="104"/>
    <col min="9222" max="9222" width="2.19921875" style="104" bestFit="1" customWidth="1"/>
    <col min="9223" max="9224" width="2" style="104"/>
    <col min="9225" max="9252" width="2.09765625" style="104" customWidth="1"/>
    <col min="9253" max="9253" width="2" style="104"/>
    <col min="9254" max="9254" width="2" style="104" customWidth="1"/>
    <col min="9255" max="9472" width="2" style="104"/>
    <col min="9473" max="9474" width="2" style="104" customWidth="1"/>
    <col min="9475" max="9477" width="2" style="104"/>
    <col min="9478" max="9478" width="2.19921875" style="104" bestFit="1" customWidth="1"/>
    <col min="9479" max="9480" width="2" style="104"/>
    <col min="9481" max="9508" width="2.09765625" style="104" customWidth="1"/>
    <col min="9509" max="9509" width="2" style="104"/>
    <col min="9510" max="9510" width="2" style="104" customWidth="1"/>
    <col min="9511" max="9728" width="2" style="104"/>
    <col min="9729" max="9730" width="2" style="104" customWidth="1"/>
    <col min="9731" max="9733" width="2" style="104"/>
    <col min="9734" max="9734" width="2.19921875" style="104" bestFit="1" customWidth="1"/>
    <col min="9735" max="9736" width="2" style="104"/>
    <col min="9737" max="9764" width="2.09765625" style="104" customWidth="1"/>
    <col min="9765" max="9765" width="2" style="104"/>
    <col min="9766" max="9766" width="2" style="104" customWidth="1"/>
    <col min="9767" max="9984" width="2" style="104"/>
    <col min="9985" max="9986" width="2" style="104" customWidth="1"/>
    <col min="9987" max="9989" width="2" style="104"/>
    <col min="9990" max="9990" width="2.19921875" style="104" bestFit="1" customWidth="1"/>
    <col min="9991" max="9992" width="2" style="104"/>
    <col min="9993" max="10020" width="2.09765625" style="104" customWidth="1"/>
    <col min="10021" max="10021" width="2" style="104"/>
    <col min="10022" max="10022" width="2" style="104" customWidth="1"/>
    <col min="10023" max="10240" width="2" style="104"/>
    <col min="10241" max="10242" width="2" style="104" customWidth="1"/>
    <col min="10243" max="10245" width="2" style="104"/>
    <col min="10246" max="10246" width="2.19921875" style="104" bestFit="1" customWidth="1"/>
    <col min="10247" max="10248" width="2" style="104"/>
    <col min="10249" max="10276" width="2.09765625" style="104" customWidth="1"/>
    <col min="10277" max="10277" width="2" style="104"/>
    <col min="10278" max="10278" width="2" style="104" customWidth="1"/>
    <col min="10279" max="10496" width="2" style="104"/>
    <col min="10497" max="10498" width="2" style="104" customWidth="1"/>
    <col min="10499" max="10501" width="2" style="104"/>
    <col min="10502" max="10502" width="2.19921875" style="104" bestFit="1" customWidth="1"/>
    <col min="10503" max="10504" width="2" style="104"/>
    <col min="10505" max="10532" width="2.09765625" style="104" customWidth="1"/>
    <col min="10533" max="10533" width="2" style="104"/>
    <col min="10534" max="10534" width="2" style="104" customWidth="1"/>
    <col min="10535" max="10752" width="2" style="104"/>
    <col min="10753" max="10754" width="2" style="104" customWidth="1"/>
    <col min="10755" max="10757" width="2" style="104"/>
    <col min="10758" max="10758" width="2.19921875" style="104" bestFit="1" customWidth="1"/>
    <col min="10759" max="10760" width="2" style="104"/>
    <col min="10761" max="10788" width="2.09765625" style="104" customWidth="1"/>
    <col min="10789" max="10789" width="2" style="104"/>
    <col min="10790" max="10790" width="2" style="104" customWidth="1"/>
    <col min="10791" max="11008" width="2" style="104"/>
    <col min="11009" max="11010" width="2" style="104" customWidth="1"/>
    <col min="11011" max="11013" width="2" style="104"/>
    <col min="11014" max="11014" width="2.19921875" style="104" bestFit="1" customWidth="1"/>
    <col min="11015" max="11016" width="2" style="104"/>
    <col min="11017" max="11044" width="2.09765625" style="104" customWidth="1"/>
    <col min="11045" max="11045" width="2" style="104"/>
    <col min="11046" max="11046" width="2" style="104" customWidth="1"/>
    <col min="11047" max="11264" width="2" style="104"/>
    <col min="11265" max="11266" width="2" style="104" customWidth="1"/>
    <col min="11267" max="11269" width="2" style="104"/>
    <col min="11270" max="11270" width="2.19921875" style="104" bestFit="1" customWidth="1"/>
    <col min="11271" max="11272" width="2" style="104"/>
    <col min="11273" max="11300" width="2.09765625" style="104" customWidth="1"/>
    <col min="11301" max="11301" width="2" style="104"/>
    <col min="11302" max="11302" width="2" style="104" customWidth="1"/>
    <col min="11303" max="11520" width="2" style="104"/>
    <col min="11521" max="11522" width="2" style="104" customWidth="1"/>
    <col min="11523" max="11525" width="2" style="104"/>
    <col min="11526" max="11526" width="2.19921875" style="104" bestFit="1" customWidth="1"/>
    <col min="11527" max="11528" width="2" style="104"/>
    <col min="11529" max="11556" width="2.09765625" style="104" customWidth="1"/>
    <col min="11557" max="11557" width="2" style="104"/>
    <col min="11558" max="11558" width="2" style="104" customWidth="1"/>
    <col min="11559" max="11776" width="2" style="104"/>
    <col min="11777" max="11778" width="2" style="104" customWidth="1"/>
    <col min="11779" max="11781" width="2" style="104"/>
    <col min="11782" max="11782" width="2.19921875" style="104" bestFit="1" customWidth="1"/>
    <col min="11783" max="11784" width="2" style="104"/>
    <col min="11785" max="11812" width="2.09765625" style="104" customWidth="1"/>
    <col min="11813" max="11813" width="2" style="104"/>
    <col min="11814" max="11814" width="2" style="104" customWidth="1"/>
    <col min="11815" max="12032" width="2" style="104"/>
    <col min="12033" max="12034" width="2" style="104" customWidth="1"/>
    <col min="12035" max="12037" width="2" style="104"/>
    <col min="12038" max="12038" width="2.19921875" style="104" bestFit="1" customWidth="1"/>
    <col min="12039" max="12040" width="2" style="104"/>
    <col min="12041" max="12068" width="2.09765625" style="104" customWidth="1"/>
    <col min="12069" max="12069" width="2" style="104"/>
    <col min="12070" max="12070" width="2" style="104" customWidth="1"/>
    <col min="12071" max="12288" width="2" style="104"/>
    <col min="12289" max="12290" width="2" style="104" customWidth="1"/>
    <col min="12291" max="12293" width="2" style="104"/>
    <col min="12294" max="12294" width="2.19921875" style="104" bestFit="1" customWidth="1"/>
    <col min="12295" max="12296" width="2" style="104"/>
    <col min="12297" max="12324" width="2.09765625" style="104" customWidth="1"/>
    <col min="12325" max="12325" width="2" style="104"/>
    <col min="12326" max="12326" width="2" style="104" customWidth="1"/>
    <col min="12327" max="12544" width="2" style="104"/>
    <col min="12545" max="12546" width="2" style="104" customWidth="1"/>
    <col min="12547" max="12549" width="2" style="104"/>
    <col min="12550" max="12550" width="2.19921875" style="104" bestFit="1" customWidth="1"/>
    <col min="12551" max="12552" width="2" style="104"/>
    <col min="12553" max="12580" width="2.09765625" style="104" customWidth="1"/>
    <col min="12581" max="12581" width="2" style="104"/>
    <col min="12582" max="12582" width="2" style="104" customWidth="1"/>
    <col min="12583" max="12800" width="2" style="104"/>
    <col min="12801" max="12802" width="2" style="104" customWidth="1"/>
    <col min="12803" max="12805" width="2" style="104"/>
    <col min="12806" max="12806" width="2.19921875" style="104" bestFit="1" customWidth="1"/>
    <col min="12807" max="12808" width="2" style="104"/>
    <col min="12809" max="12836" width="2.09765625" style="104" customWidth="1"/>
    <col min="12837" max="12837" width="2" style="104"/>
    <col min="12838" max="12838" width="2" style="104" customWidth="1"/>
    <col min="12839" max="13056" width="2" style="104"/>
    <col min="13057" max="13058" width="2" style="104" customWidth="1"/>
    <col min="13059" max="13061" width="2" style="104"/>
    <col min="13062" max="13062" width="2.19921875" style="104" bestFit="1" customWidth="1"/>
    <col min="13063" max="13064" width="2" style="104"/>
    <col min="13065" max="13092" width="2.09765625" style="104" customWidth="1"/>
    <col min="13093" max="13093" width="2" style="104"/>
    <col min="13094" max="13094" width="2" style="104" customWidth="1"/>
    <col min="13095" max="13312" width="2" style="104"/>
    <col min="13313" max="13314" width="2" style="104" customWidth="1"/>
    <col min="13315" max="13317" width="2" style="104"/>
    <col min="13318" max="13318" width="2.19921875" style="104" bestFit="1" customWidth="1"/>
    <col min="13319" max="13320" width="2" style="104"/>
    <col min="13321" max="13348" width="2.09765625" style="104" customWidth="1"/>
    <col min="13349" max="13349" width="2" style="104"/>
    <col min="13350" max="13350" width="2" style="104" customWidth="1"/>
    <col min="13351" max="13568" width="2" style="104"/>
    <col min="13569" max="13570" width="2" style="104" customWidth="1"/>
    <col min="13571" max="13573" width="2" style="104"/>
    <col min="13574" max="13574" width="2.19921875" style="104" bestFit="1" customWidth="1"/>
    <col min="13575" max="13576" width="2" style="104"/>
    <col min="13577" max="13604" width="2.09765625" style="104" customWidth="1"/>
    <col min="13605" max="13605" width="2" style="104"/>
    <col min="13606" max="13606" width="2" style="104" customWidth="1"/>
    <col min="13607" max="13824" width="2" style="104"/>
    <col min="13825" max="13826" width="2" style="104" customWidth="1"/>
    <col min="13827" max="13829" width="2" style="104"/>
    <col min="13830" max="13830" width="2.19921875" style="104" bestFit="1" customWidth="1"/>
    <col min="13831" max="13832" width="2" style="104"/>
    <col min="13833" max="13860" width="2.09765625" style="104" customWidth="1"/>
    <col min="13861" max="13861" width="2" style="104"/>
    <col min="13862" max="13862" width="2" style="104" customWidth="1"/>
    <col min="13863" max="14080" width="2" style="104"/>
    <col min="14081" max="14082" width="2" style="104" customWidth="1"/>
    <col min="14083" max="14085" width="2" style="104"/>
    <col min="14086" max="14086" width="2.19921875" style="104" bestFit="1" customWidth="1"/>
    <col min="14087" max="14088" width="2" style="104"/>
    <col min="14089" max="14116" width="2.09765625" style="104" customWidth="1"/>
    <col min="14117" max="14117" width="2" style="104"/>
    <col min="14118" max="14118" width="2" style="104" customWidth="1"/>
    <col min="14119" max="14336" width="2" style="104"/>
    <col min="14337" max="14338" width="2" style="104" customWidth="1"/>
    <col min="14339" max="14341" width="2" style="104"/>
    <col min="14342" max="14342" width="2.19921875" style="104" bestFit="1" customWidth="1"/>
    <col min="14343" max="14344" width="2" style="104"/>
    <col min="14345" max="14372" width="2.09765625" style="104" customWidth="1"/>
    <col min="14373" max="14373" width="2" style="104"/>
    <col min="14374" max="14374" width="2" style="104" customWidth="1"/>
    <col min="14375" max="14592" width="2" style="104"/>
    <col min="14593" max="14594" width="2" style="104" customWidth="1"/>
    <col min="14595" max="14597" width="2" style="104"/>
    <col min="14598" max="14598" width="2.19921875" style="104" bestFit="1" customWidth="1"/>
    <col min="14599" max="14600" width="2" style="104"/>
    <col min="14601" max="14628" width="2.09765625" style="104" customWidth="1"/>
    <col min="14629" max="14629" width="2" style="104"/>
    <col min="14630" max="14630" width="2" style="104" customWidth="1"/>
    <col min="14631" max="14848" width="2" style="104"/>
    <col min="14849" max="14850" width="2" style="104" customWidth="1"/>
    <col min="14851" max="14853" width="2" style="104"/>
    <col min="14854" max="14854" width="2.19921875" style="104" bestFit="1" customWidth="1"/>
    <col min="14855" max="14856" width="2" style="104"/>
    <col min="14857" max="14884" width="2.09765625" style="104" customWidth="1"/>
    <col min="14885" max="14885" width="2" style="104"/>
    <col min="14886" max="14886" width="2" style="104" customWidth="1"/>
    <col min="14887" max="15104" width="2" style="104"/>
    <col min="15105" max="15106" width="2" style="104" customWidth="1"/>
    <col min="15107" max="15109" width="2" style="104"/>
    <col min="15110" max="15110" width="2.19921875" style="104" bestFit="1" customWidth="1"/>
    <col min="15111" max="15112" width="2" style="104"/>
    <col min="15113" max="15140" width="2.09765625" style="104" customWidth="1"/>
    <col min="15141" max="15141" width="2" style="104"/>
    <col min="15142" max="15142" width="2" style="104" customWidth="1"/>
    <col min="15143" max="15360" width="2" style="104"/>
    <col min="15361" max="15362" width="2" style="104" customWidth="1"/>
    <col min="15363" max="15365" width="2" style="104"/>
    <col min="15366" max="15366" width="2.19921875" style="104" bestFit="1" customWidth="1"/>
    <col min="15367" max="15368" width="2" style="104"/>
    <col min="15369" max="15396" width="2.09765625" style="104" customWidth="1"/>
    <col min="15397" max="15397" width="2" style="104"/>
    <col min="15398" max="15398" width="2" style="104" customWidth="1"/>
    <col min="15399" max="15616" width="2" style="104"/>
    <col min="15617" max="15618" width="2" style="104" customWidth="1"/>
    <col min="15619" max="15621" width="2" style="104"/>
    <col min="15622" max="15622" width="2.19921875" style="104" bestFit="1" customWidth="1"/>
    <col min="15623" max="15624" width="2" style="104"/>
    <col min="15625" max="15652" width="2.09765625" style="104" customWidth="1"/>
    <col min="15653" max="15653" width="2" style="104"/>
    <col min="15654" max="15654" width="2" style="104" customWidth="1"/>
    <col min="15655" max="15872" width="2" style="104"/>
    <col min="15873" max="15874" width="2" style="104" customWidth="1"/>
    <col min="15875" max="15877" width="2" style="104"/>
    <col min="15878" max="15878" width="2.19921875" style="104" bestFit="1" customWidth="1"/>
    <col min="15879" max="15880" width="2" style="104"/>
    <col min="15881" max="15908" width="2.09765625" style="104" customWidth="1"/>
    <col min="15909" max="15909" width="2" style="104"/>
    <col min="15910" max="15910" width="2" style="104" customWidth="1"/>
    <col min="15911" max="16128" width="2" style="104"/>
    <col min="16129" max="16130" width="2" style="104" customWidth="1"/>
    <col min="16131" max="16133" width="2" style="104"/>
    <col min="16134" max="16134" width="2.19921875" style="104" bestFit="1" customWidth="1"/>
    <col min="16135" max="16136" width="2" style="104"/>
    <col min="16137" max="16164" width="2.09765625" style="104" customWidth="1"/>
    <col min="16165" max="16165" width="2" style="104"/>
    <col min="16166" max="16166" width="2" style="104" customWidth="1"/>
    <col min="16167" max="16384" width="2" style="104"/>
  </cols>
  <sheetData>
    <row r="1" spans="1:39" x14ac:dyDescent="0.45">
      <c r="A1" s="104" t="s">
        <v>332</v>
      </c>
      <c r="AL1" s="195" t="s">
        <v>259</v>
      </c>
    </row>
    <row r="2" spans="1:39" ht="12.75" customHeight="1" x14ac:dyDescent="0.45"/>
    <row r="3" spans="1:39" ht="12.75" customHeight="1" x14ac:dyDescent="0.45">
      <c r="A3" s="623" t="s">
        <v>258</v>
      </c>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138"/>
    </row>
    <row r="4" spans="1:39" ht="12.75" customHeight="1" x14ac:dyDescent="0.45">
      <c r="A4" s="623"/>
      <c r="B4" s="623"/>
      <c r="C4" s="623"/>
      <c r="D4" s="623"/>
      <c r="E4" s="623"/>
      <c r="F4" s="623"/>
      <c r="G4" s="623"/>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623"/>
      <c r="AH4" s="623"/>
      <c r="AI4" s="623"/>
      <c r="AJ4" s="623"/>
      <c r="AK4" s="623"/>
      <c r="AL4" s="623"/>
      <c r="AM4" s="138"/>
    </row>
    <row r="5" spans="1:39" ht="12.75" customHeight="1" x14ac:dyDescent="0.45"/>
    <row r="6" spans="1:39" x14ac:dyDescent="0.45">
      <c r="B6" s="597" t="s">
        <v>2</v>
      </c>
      <c r="C6" s="598"/>
      <c r="D6" s="598"/>
      <c r="E6" s="598"/>
      <c r="F6" s="598"/>
      <c r="G6" s="598"/>
      <c r="H6" s="194"/>
      <c r="I6" s="186"/>
      <c r="J6" s="598"/>
      <c r="K6" s="598"/>
      <c r="L6" s="598"/>
      <c r="M6" s="598"/>
      <c r="N6" s="598"/>
      <c r="O6" s="598"/>
      <c r="P6" s="598"/>
      <c r="Q6" s="598"/>
      <c r="R6" s="598"/>
      <c r="S6" s="598"/>
      <c r="T6" s="598"/>
      <c r="U6" s="598"/>
      <c r="V6" s="598"/>
      <c r="W6" s="598"/>
      <c r="X6" s="598"/>
      <c r="Y6" s="598"/>
      <c r="Z6" s="598"/>
      <c r="AA6" s="598"/>
      <c r="AB6" s="598"/>
      <c r="AC6" s="598"/>
      <c r="AD6" s="598"/>
      <c r="AE6" s="598"/>
      <c r="AF6" s="598"/>
      <c r="AG6" s="598"/>
      <c r="AH6" s="598"/>
      <c r="AI6" s="598"/>
      <c r="AJ6" s="598"/>
      <c r="AK6" s="598"/>
      <c r="AL6" s="599"/>
    </row>
    <row r="7" spans="1:39" x14ac:dyDescent="0.45">
      <c r="B7" s="600"/>
      <c r="C7" s="601"/>
      <c r="D7" s="601"/>
      <c r="E7" s="601"/>
      <c r="F7" s="601"/>
      <c r="G7" s="601"/>
      <c r="H7" s="193"/>
      <c r="I7" s="120"/>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c r="AL7" s="602"/>
    </row>
    <row r="8" spans="1:39" x14ac:dyDescent="0.45">
      <c r="B8" s="597" t="s">
        <v>257</v>
      </c>
      <c r="C8" s="598"/>
      <c r="D8" s="598"/>
      <c r="E8" s="598"/>
      <c r="F8" s="598"/>
      <c r="G8" s="598"/>
      <c r="H8" s="194"/>
      <c r="I8" s="186"/>
      <c r="J8" s="604" t="s">
        <v>256</v>
      </c>
      <c r="K8" s="604"/>
      <c r="L8" s="604"/>
      <c r="M8" s="604"/>
      <c r="N8" s="604"/>
      <c r="O8" s="604"/>
      <c r="P8" s="604"/>
      <c r="Q8" s="604"/>
      <c r="R8" s="604"/>
      <c r="S8" s="604"/>
      <c r="T8" s="604"/>
      <c r="U8" s="604"/>
      <c r="V8" s="604"/>
      <c r="W8" s="604"/>
      <c r="X8" s="604"/>
      <c r="Y8" s="604"/>
      <c r="Z8" s="604"/>
      <c r="AA8" s="604"/>
      <c r="AB8" s="604"/>
      <c r="AC8" s="604"/>
      <c r="AD8" s="604"/>
      <c r="AE8" s="604"/>
      <c r="AF8" s="604"/>
      <c r="AG8" s="604"/>
      <c r="AH8" s="604"/>
      <c r="AI8" s="604"/>
      <c r="AJ8" s="604"/>
      <c r="AK8" s="604"/>
      <c r="AL8" s="605"/>
    </row>
    <row r="9" spans="1:39" x14ac:dyDescent="0.45">
      <c r="B9" s="827"/>
      <c r="C9" s="639"/>
      <c r="D9" s="639"/>
      <c r="E9" s="639"/>
      <c r="F9" s="639"/>
      <c r="G9" s="639"/>
      <c r="H9" s="112"/>
      <c r="I9" s="125"/>
      <c r="J9" s="828"/>
      <c r="K9" s="828"/>
      <c r="L9" s="828"/>
      <c r="M9" s="828"/>
      <c r="N9" s="828"/>
      <c r="O9" s="828"/>
      <c r="P9" s="828"/>
      <c r="Q9" s="828"/>
      <c r="R9" s="828"/>
      <c r="S9" s="828"/>
      <c r="T9" s="828"/>
      <c r="U9" s="828"/>
      <c r="V9" s="828"/>
      <c r="W9" s="828"/>
      <c r="X9" s="828"/>
      <c r="Y9" s="828"/>
      <c r="Z9" s="828"/>
      <c r="AA9" s="828"/>
      <c r="AB9" s="828"/>
      <c r="AC9" s="828"/>
      <c r="AD9" s="828"/>
      <c r="AE9" s="828"/>
      <c r="AF9" s="828"/>
      <c r="AG9" s="828"/>
      <c r="AH9" s="828"/>
      <c r="AI9" s="828"/>
      <c r="AJ9" s="828"/>
      <c r="AK9" s="828"/>
      <c r="AL9" s="829"/>
    </row>
    <row r="10" spans="1:39" x14ac:dyDescent="0.45">
      <c r="B10" s="827"/>
      <c r="C10" s="639"/>
      <c r="D10" s="639"/>
      <c r="E10" s="639"/>
      <c r="F10" s="639"/>
      <c r="G10" s="639"/>
      <c r="H10" s="112"/>
      <c r="I10" s="125"/>
      <c r="J10" s="828" t="s">
        <v>255</v>
      </c>
      <c r="K10" s="828"/>
      <c r="L10" s="828"/>
      <c r="M10" s="828"/>
      <c r="N10" s="828"/>
      <c r="O10" s="828"/>
      <c r="P10" s="828"/>
      <c r="Q10" s="828"/>
      <c r="R10" s="828"/>
      <c r="S10" s="828"/>
      <c r="T10" s="828"/>
      <c r="U10" s="828"/>
      <c r="V10" s="828"/>
      <c r="W10" s="828"/>
      <c r="X10" s="828"/>
      <c r="Y10" s="828"/>
      <c r="Z10" s="828"/>
      <c r="AA10" s="828"/>
      <c r="AB10" s="828"/>
      <c r="AC10" s="828"/>
      <c r="AD10" s="828"/>
      <c r="AE10" s="828"/>
      <c r="AF10" s="828"/>
      <c r="AG10" s="828"/>
      <c r="AH10" s="828"/>
      <c r="AI10" s="828"/>
      <c r="AJ10" s="828"/>
      <c r="AK10" s="828"/>
      <c r="AL10" s="829"/>
    </row>
    <row r="11" spans="1:39" x14ac:dyDescent="0.45">
      <c r="B11" s="600"/>
      <c r="C11" s="601"/>
      <c r="D11" s="601"/>
      <c r="E11" s="601"/>
      <c r="F11" s="601"/>
      <c r="G11" s="601"/>
      <c r="H11" s="193"/>
      <c r="I11" s="120"/>
      <c r="J11" s="830"/>
      <c r="K11" s="830"/>
      <c r="L11" s="830"/>
      <c r="M11" s="830"/>
      <c r="N11" s="830"/>
      <c r="O11" s="830"/>
      <c r="P11" s="830"/>
      <c r="Q11" s="830"/>
      <c r="R11" s="830"/>
      <c r="S11" s="830"/>
      <c r="T11" s="830"/>
      <c r="U11" s="830"/>
      <c r="V11" s="830"/>
      <c r="W11" s="830"/>
      <c r="X11" s="830"/>
      <c r="Y11" s="830"/>
      <c r="Z11" s="830"/>
      <c r="AA11" s="830"/>
      <c r="AB11" s="830"/>
      <c r="AC11" s="830"/>
      <c r="AD11" s="830"/>
      <c r="AE11" s="830"/>
      <c r="AF11" s="830"/>
      <c r="AG11" s="830"/>
      <c r="AH11" s="830"/>
      <c r="AI11" s="830"/>
      <c r="AJ11" s="830"/>
      <c r="AK11" s="830"/>
      <c r="AL11" s="831"/>
    </row>
    <row r="12" spans="1:39" ht="13.5" customHeight="1" x14ac:dyDescent="0.45">
      <c r="B12" s="684" t="s">
        <v>107</v>
      </c>
      <c r="C12" s="685"/>
      <c r="D12" s="685"/>
      <c r="E12" s="685"/>
      <c r="F12" s="685"/>
      <c r="G12" s="685"/>
      <c r="H12" s="192"/>
      <c r="I12" s="191"/>
      <c r="J12" s="117"/>
      <c r="K12" s="117"/>
      <c r="L12" s="117"/>
      <c r="M12" s="117"/>
      <c r="N12" s="117"/>
      <c r="O12" s="117"/>
      <c r="P12" s="117"/>
      <c r="Q12" s="117"/>
      <c r="R12" s="148"/>
      <c r="S12" s="148"/>
      <c r="T12" s="117"/>
      <c r="U12" s="117"/>
      <c r="V12" s="117"/>
      <c r="W12" s="117"/>
      <c r="X12" s="117"/>
      <c r="Y12" s="117"/>
      <c r="Z12" s="117"/>
      <c r="AA12" s="117"/>
      <c r="AB12" s="117"/>
      <c r="AC12" s="117"/>
      <c r="AD12" s="117"/>
      <c r="AE12" s="117"/>
      <c r="AF12" s="117"/>
      <c r="AG12" s="117"/>
      <c r="AH12" s="117"/>
      <c r="AI12" s="117"/>
      <c r="AJ12" s="117"/>
      <c r="AK12" s="117"/>
      <c r="AL12" s="115"/>
    </row>
    <row r="13" spans="1:39" ht="13.5" customHeight="1" x14ac:dyDescent="0.45">
      <c r="B13" s="687"/>
      <c r="C13" s="688"/>
      <c r="D13" s="688"/>
      <c r="E13" s="688"/>
      <c r="F13" s="688"/>
      <c r="G13" s="688"/>
      <c r="H13" s="190"/>
      <c r="I13" s="143"/>
      <c r="J13" s="110"/>
      <c r="L13" s="146">
        <v>1</v>
      </c>
      <c r="M13" s="126"/>
      <c r="N13" s="125" t="s">
        <v>104</v>
      </c>
      <c r="O13" s="110"/>
      <c r="P13" s="110"/>
      <c r="Q13" s="110"/>
      <c r="R13" s="147"/>
      <c r="S13" s="147"/>
      <c r="T13" s="110"/>
      <c r="U13" s="125"/>
      <c r="V13" s="110"/>
      <c r="W13" s="125"/>
      <c r="X13" s="110"/>
      <c r="Y13" s="146">
        <v>4</v>
      </c>
      <c r="Z13" s="126"/>
      <c r="AA13" s="125" t="s">
        <v>98</v>
      </c>
      <c r="AB13" s="110"/>
      <c r="AC13" s="110"/>
      <c r="AD13" s="110"/>
      <c r="AE13" s="110"/>
      <c r="AF13" s="110"/>
      <c r="AG13" s="110"/>
      <c r="AH13" s="110"/>
      <c r="AI13" s="110"/>
      <c r="AJ13" s="110"/>
      <c r="AK13" s="110"/>
      <c r="AL13" s="109"/>
    </row>
    <row r="14" spans="1:39" x14ac:dyDescent="0.45">
      <c r="B14" s="687"/>
      <c r="C14" s="688"/>
      <c r="D14" s="688"/>
      <c r="E14" s="688"/>
      <c r="F14" s="688"/>
      <c r="G14" s="688"/>
      <c r="H14" s="190"/>
      <c r="I14" s="143"/>
      <c r="J14" s="110"/>
      <c r="L14" s="146">
        <v>2</v>
      </c>
      <c r="M14" s="126"/>
      <c r="N14" s="125" t="s">
        <v>102</v>
      </c>
      <c r="O14" s="110"/>
      <c r="P14" s="110"/>
      <c r="Q14" s="110"/>
      <c r="R14" s="147"/>
      <c r="S14" s="147"/>
      <c r="T14" s="110"/>
      <c r="U14" s="125"/>
      <c r="V14" s="110"/>
      <c r="W14" s="125"/>
      <c r="X14" s="125"/>
      <c r="Y14" s="146">
        <v>5</v>
      </c>
      <c r="Z14" s="126"/>
      <c r="AA14" s="125" t="s">
        <v>96</v>
      </c>
      <c r="AB14" s="125"/>
      <c r="AC14" s="125"/>
      <c r="AD14" s="125"/>
      <c r="AE14" s="125"/>
      <c r="AF14" s="125"/>
      <c r="AG14" s="125"/>
      <c r="AH14" s="125"/>
      <c r="AI14" s="125"/>
      <c r="AJ14" s="125"/>
      <c r="AK14" s="125"/>
      <c r="AL14" s="123"/>
    </row>
    <row r="15" spans="1:39" x14ac:dyDescent="0.45">
      <c r="B15" s="687"/>
      <c r="C15" s="688"/>
      <c r="D15" s="688"/>
      <c r="E15" s="688"/>
      <c r="F15" s="688"/>
      <c r="G15" s="688"/>
      <c r="H15" s="190"/>
      <c r="I15" s="143"/>
      <c r="J15" s="125"/>
      <c r="L15" s="146">
        <v>3</v>
      </c>
      <c r="M15" s="126"/>
      <c r="N15" s="125" t="s">
        <v>100</v>
      </c>
      <c r="O15" s="125"/>
      <c r="P15" s="125"/>
      <c r="Q15" s="125"/>
      <c r="R15" s="147"/>
      <c r="S15" s="147"/>
      <c r="T15" s="110"/>
      <c r="U15" s="125"/>
      <c r="V15" s="110"/>
      <c r="W15" s="125"/>
      <c r="X15" s="125"/>
      <c r="Y15" s="125"/>
      <c r="Z15" s="125"/>
      <c r="AA15" s="125"/>
      <c r="AB15" s="125"/>
      <c r="AC15" s="125"/>
      <c r="AD15" s="125"/>
      <c r="AE15" s="125"/>
      <c r="AF15" s="125"/>
      <c r="AG15" s="125"/>
      <c r="AH15" s="125"/>
      <c r="AI15" s="125"/>
      <c r="AJ15" s="125"/>
      <c r="AK15" s="125"/>
      <c r="AL15" s="127"/>
    </row>
    <row r="16" spans="1:39" x14ac:dyDescent="0.45">
      <c r="B16" s="690"/>
      <c r="C16" s="691"/>
      <c r="D16" s="691"/>
      <c r="E16" s="691"/>
      <c r="F16" s="691"/>
      <c r="G16" s="691"/>
      <c r="H16" s="189"/>
      <c r="I16" s="188"/>
      <c r="J16" s="120"/>
      <c r="K16" s="120"/>
      <c r="L16" s="120"/>
      <c r="M16" s="120"/>
      <c r="N16" s="120"/>
      <c r="O16" s="120"/>
      <c r="P16" s="120"/>
      <c r="Q16" s="120"/>
      <c r="R16" s="145"/>
      <c r="S16" s="145"/>
      <c r="T16" s="108"/>
      <c r="U16" s="121"/>
      <c r="V16" s="108"/>
      <c r="W16" s="120"/>
      <c r="X16" s="120"/>
      <c r="Y16" s="120"/>
      <c r="Z16" s="120"/>
      <c r="AA16" s="120"/>
      <c r="AB16" s="120"/>
      <c r="AC16" s="120"/>
      <c r="AD16" s="120"/>
      <c r="AE16" s="120"/>
      <c r="AF16" s="120"/>
      <c r="AG16" s="120"/>
      <c r="AH16" s="120"/>
      <c r="AI16" s="120"/>
      <c r="AJ16" s="120"/>
      <c r="AK16" s="120"/>
      <c r="AL16" s="119"/>
    </row>
    <row r="17" spans="2:38" ht="21" customHeight="1" x14ac:dyDescent="0.45">
      <c r="B17" s="627" t="s">
        <v>254</v>
      </c>
      <c r="C17" s="628"/>
      <c r="D17" s="684" t="s">
        <v>253</v>
      </c>
      <c r="E17" s="685"/>
      <c r="F17" s="685"/>
      <c r="G17" s="686"/>
      <c r="I17" s="125"/>
      <c r="J17" s="125"/>
      <c r="K17" s="125"/>
      <c r="L17" s="125"/>
      <c r="M17" s="125"/>
      <c r="N17" s="125"/>
      <c r="O17" s="125"/>
      <c r="P17" s="125"/>
      <c r="Q17" s="125"/>
      <c r="R17" s="147"/>
      <c r="S17" s="147"/>
      <c r="T17" s="110"/>
      <c r="U17" s="140"/>
      <c r="V17" s="110"/>
      <c r="W17" s="125"/>
      <c r="X17" s="125"/>
      <c r="Y17" s="125"/>
      <c r="Z17" s="125"/>
      <c r="AA17" s="125"/>
      <c r="AB17" s="125"/>
      <c r="AC17" s="125"/>
      <c r="AD17" s="125"/>
      <c r="AE17" s="125"/>
      <c r="AF17" s="125"/>
      <c r="AG17" s="125"/>
      <c r="AH17" s="125"/>
      <c r="AI17" s="125"/>
      <c r="AJ17" s="125"/>
      <c r="AK17" s="125"/>
      <c r="AL17" s="123"/>
    </row>
    <row r="18" spans="2:38" ht="21" customHeight="1" x14ac:dyDescent="0.45">
      <c r="B18" s="629"/>
      <c r="C18" s="630"/>
      <c r="D18" s="687"/>
      <c r="E18" s="688"/>
      <c r="F18" s="688"/>
      <c r="G18" s="689"/>
      <c r="I18" s="125"/>
      <c r="J18" s="125"/>
      <c r="K18" s="125"/>
      <c r="L18" s="125">
        <v>1</v>
      </c>
      <c r="M18" s="110"/>
      <c r="N18" s="125" t="s">
        <v>252</v>
      </c>
      <c r="O18" s="125"/>
      <c r="P18" s="125"/>
      <c r="Q18" s="125"/>
      <c r="R18" s="147"/>
      <c r="S18" s="147"/>
      <c r="T18" s="110"/>
      <c r="U18" s="140"/>
      <c r="V18" s="110"/>
      <c r="W18" s="125"/>
      <c r="X18" s="125"/>
      <c r="Y18" s="140">
        <v>6</v>
      </c>
      <c r="Z18" s="110"/>
      <c r="AA18" s="125" t="s">
        <v>251</v>
      </c>
      <c r="AB18" s="125"/>
      <c r="AC18" s="125"/>
      <c r="AD18" s="125"/>
      <c r="AE18" s="125"/>
      <c r="AF18" s="125"/>
      <c r="AG18" s="125"/>
      <c r="AH18" s="125"/>
      <c r="AI18" s="125"/>
      <c r="AJ18" s="125"/>
      <c r="AK18" s="125"/>
      <c r="AL18" s="123"/>
    </row>
    <row r="19" spans="2:38" ht="21" customHeight="1" x14ac:dyDescent="0.45">
      <c r="B19" s="629"/>
      <c r="C19" s="630"/>
      <c r="D19" s="687"/>
      <c r="E19" s="688"/>
      <c r="F19" s="688"/>
      <c r="G19" s="689"/>
      <c r="I19" s="125"/>
      <c r="J19" s="125"/>
      <c r="K19" s="125"/>
      <c r="L19" s="125">
        <v>2</v>
      </c>
      <c r="M19" s="110"/>
      <c r="N19" s="125" t="s">
        <v>250</v>
      </c>
      <c r="O19" s="125"/>
      <c r="P19" s="125"/>
      <c r="Q19" s="125"/>
      <c r="R19" s="147"/>
      <c r="S19" s="147"/>
      <c r="T19" s="110"/>
      <c r="U19" s="140"/>
      <c r="V19" s="110"/>
      <c r="W19" s="125"/>
      <c r="X19" s="125"/>
      <c r="Y19" s="140">
        <v>7</v>
      </c>
      <c r="Z19" s="110"/>
      <c r="AA19" s="125" t="s">
        <v>249</v>
      </c>
      <c r="AB19" s="125"/>
      <c r="AC19" s="125"/>
      <c r="AD19" s="125"/>
      <c r="AE19" s="125"/>
      <c r="AF19" s="125"/>
      <c r="AG19" s="125"/>
      <c r="AH19" s="125"/>
      <c r="AI19" s="125"/>
      <c r="AJ19" s="125"/>
      <c r="AK19" s="125"/>
      <c r="AL19" s="123"/>
    </row>
    <row r="20" spans="2:38" ht="21" customHeight="1" x14ac:dyDescent="0.45">
      <c r="B20" s="629"/>
      <c r="C20" s="630"/>
      <c r="D20" s="687"/>
      <c r="E20" s="688"/>
      <c r="F20" s="688"/>
      <c r="G20" s="689"/>
      <c r="H20" s="110"/>
      <c r="I20" s="110"/>
      <c r="J20" s="110"/>
      <c r="K20" s="110"/>
      <c r="L20" s="125">
        <v>3</v>
      </c>
      <c r="M20" s="110"/>
      <c r="N20" s="125" t="s">
        <v>248</v>
      </c>
      <c r="O20" s="110"/>
      <c r="P20" s="110"/>
      <c r="Q20" s="110"/>
      <c r="R20" s="147"/>
      <c r="S20" s="147"/>
      <c r="T20" s="110"/>
      <c r="U20" s="140"/>
      <c r="V20" s="110"/>
      <c r="W20" s="125"/>
      <c r="X20" s="125"/>
      <c r="Y20" s="140">
        <v>8</v>
      </c>
      <c r="Z20" s="110"/>
      <c r="AA20" s="125" t="s">
        <v>247</v>
      </c>
      <c r="AB20" s="125"/>
      <c r="AC20" s="125"/>
      <c r="AD20" s="125"/>
      <c r="AE20" s="125"/>
      <c r="AF20" s="125"/>
      <c r="AG20" s="125"/>
      <c r="AH20" s="125"/>
      <c r="AI20" s="125"/>
      <c r="AJ20" s="125"/>
      <c r="AK20" s="125"/>
      <c r="AL20" s="123"/>
    </row>
    <row r="21" spans="2:38" ht="21" customHeight="1" x14ac:dyDescent="0.45">
      <c r="B21" s="629"/>
      <c r="C21" s="630"/>
      <c r="D21" s="687"/>
      <c r="E21" s="688"/>
      <c r="F21" s="688"/>
      <c r="G21" s="689"/>
      <c r="H21" s="110"/>
      <c r="I21" s="110"/>
      <c r="J21" s="110"/>
      <c r="K21" s="110"/>
      <c r="L21" s="140">
        <v>4</v>
      </c>
      <c r="M21" s="110"/>
      <c r="N21" s="125" t="s">
        <v>246</v>
      </c>
      <c r="O21" s="110"/>
      <c r="P21" s="110"/>
      <c r="Q21" s="110"/>
      <c r="R21" s="147"/>
      <c r="S21" s="147"/>
      <c r="T21" s="110"/>
      <c r="U21" s="140"/>
      <c r="V21" s="110"/>
      <c r="W21" s="125"/>
      <c r="X21" s="125"/>
      <c r="Y21" s="140">
        <v>9</v>
      </c>
      <c r="Z21" s="110"/>
      <c r="AA21" s="125" t="s">
        <v>93</v>
      </c>
      <c r="AB21" s="125"/>
      <c r="AC21" s="125"/>
      <c r="AD21" s="125"/>
      <c r="AE21" s="125"/>
      <c r="AF21" s="125"/>
      <c r="AG21" s="125"/>
      <c r="AH21" s="125"/>
      <c r="AI21" s="125"/>
      <c r="AJ21" s="125"/>
      <c r="AK21" s="125"/>
      <c r="AL21" s="123"/>
    </row>
    <row r="22" spans="2:38" ht="21" customHeight="1" x14ac:dyDescent="0.45">
      <c r="B22" s="629"/>
      <c r="C22" s="630"/>
      <c r="D22" s="687"/>
      <c r="E22" s="688"/>
      <c r="F22" s="688"/>
      <c r="G22" s="689"/>
      <c r="H22" s="110"/>
      <c r="I22" s="110"/>
      <c r="J22" s="110"/>
      <c r="K22" s="110"/>
      <c r="L22" s="140">
        <v>5</v>
      </c>
      <c r="M22" s="110"/>
      <c r="N22" s="125" t="s">
        <v>245</v>
      </c>
      <c r="O22" s="110"/>
      <c r="P22" s="110"/>
      <c r="Q22" s="110"/>
      <c r="R22" s="147"/>
      <c r="S22" s="147"/>
      <c r="T22" s="110"/>
      <c r="U22" s="140"/>
      <c r="V22" s="110"/>
      <c r="W22" s="125"/>
      <c r="X22" s="125"/>
      <c r="Y22" s="125"/>
      <c r="Z22" s="125"/>
      <c r="AA22" s="125"/>
      <c r="AB22" s="125"/>
      <c r="AC22" s="125"/>
      <c r="AD22" s="125"/>
      <c r="AE22" s="125"/>
      <c r="AF22" s="125"/>
      <c r="AG22" s="125"/>
      <c r="AH22" s="125"/>
      <c r="AI22" s="125"/>
      <c r="AJ22" s="125"/>
      <c r="AK22" s="125"/>
      <c r="AL22" s="123"/>
    </row>
    <row r="23" spans="2:38" ht="21" customHeight="1" x14ac:dyDescent="0.45">
      <c r="B23" s="629"/>
      <c r="C23" s="630"/>
      <c r="D23" s="690"/>
      <c r="E23" s="691"/>
      <c r="F23" s="691"/>
      <c r="G23" s="692"/>
      <c r="H23" s="108"/>
      <c r="I23" s="108"/>
      <c r="J23" s="108"/>
      <c r="K23" s="108"/>
      <c r="O23" s="108"/>
      <c r="P23" s="108"/>
      <c r="Q23" s="108"/>
      <c r="R23" s="145"/>
      <c r="S23" s="145"/>
      <c r="T23" s="108"/>
      <c r="U23" s="121"/>
      <c r="V23" s="108"/>
      <c r="W23" s="120"/>
      <c r="X23" s="120"/>
      <c r="Y23" s="120"/>
      <c r="Z23" s="120"/>
      <c r="AA23" s="120"/>
      <c r="AB23" s="120"/>
      <c r="AC23" s="120"/>
      <c r="AD23" s="120"/>
      <c r="AE23" s="120"/>
      <c r="AF23" s="120"/>
      <c r="AG23" s="120"/>
      <c r="AH23" s="120"/>
      <c r="AI23" s="120"/>
      <c r="AJ23" s="120"/>
      <c r="AK23" s="120"/>
      <c r="AL23" s="119"/>
    </row>
    <row r="24" spans="2:38" ht="10.5" customHeight="1" x14ac:dyDescent="0.45">
      <c r="B24" s="629"/>
      <c r="C24" s="630"/>
      <c r="D24" s="684" t="s">
        <v>244</v>
      </c>
      <c r="E24" s="685"/>
      <c r="F24" s="685"/>
      <c r="G24" s="686"/>
      <c r="H24" s="117"/>
      <c r="I24" s="117"/>
      <c r="J24" s="117"/>
      <c r="K24" s="117"/>
      <c r="L24" s="117"/>
      <c r="M24" s="117"/>
      <c r="N24" s="117"/>
      <c r="O24" s="117"/>
      <c r="P24" s="117"/>
      <c r="Q24" s="117"/>
      <c r="R24" s="118"/>
      <c r="S24" s="118"/>
      <c r="T24" s="117"/>
      <c r="U24" s="117"/>
      <c r="V24" s="117"/>
      <c r="W24" s="116"/>
      <c r="X24" s="116"/>
      <c r="Y24" s="116"/>
      <c r="Z24" s="116"/>
      <c r="AA24" s="116"/>
      <c r="AB24" s="116"/>
      <c r="AC24" s="116"/>
      <c r="AD24" s="116"/>
      <c r="AE24" s="116"/>
      <c r="AF24" s="116"/>
      <c r="AG24" s="116"/>
      <c r="AH24" s="116"/>
      <c r="AI24" s="116"/>
      <c r="AJ24" s="116"/>
      <c r="AK24" s="116"/>
      <c r="AL24" s="115"/>
    </row>
    <row r="25" spans="2:38" ht="10.5" customHeight="1" x14ac:dyDescent="0.45">
      <c r="B25" s="629"/>
      <c r="C25" s="630"/>
      <c r="D25" s="687"/>
      <c r="E25" s="688"/>
      <c r="F25" s="688"/>
      <c r="G25" s="689"/>
      <c r="H25" s="142"/>
      <c r="I25" s="824" t="s">
        <v>243</v>
      </c>
      <c r="J25" s="825"/>
      <c r="K25" s="825"/>
      <c r="L25" s="826"/>
      <c r="M25" s="807">
        <v>4</v>
      </c>
      <c r="N25" s="808"/>
      <c r="O25" s="809"/>
      <c r="P25" s="807">
        <v>5</v>
      </c>
      <c r="Q25" s="808"/>
      <c r="R25" s="809"/>
      <c r="S25" s="807">
        <v>6</v>
      </c>
      <c r="T25" s="808"/>
      <c r="U25" s="809"/>
      <c r="V25" s="807">
        <v>7</v>
      </c>
      <c r="W25" s="808"/>
      <c r="X25" s="809"/>
      <c r="Y25" s="807">
        <v>8</v>
      </c>
      <c r="Z25" s="808"/>
      <c r="AA25" s="809"/>
      <c r="AB25" s="807">
        <v>9</v>
      </c>
      <c r="AC25" s="808"/>
      <c r="AD25" s="809"/>
      <c r="AE25" s="807">
        <v>10</v>
      </c>
      <c r="AF25" s="808"/>
      <c r="AG25" s="809"/>
      <c r="AH25" s="807">
        <v>11</v>
      </c>
      <c r="AI25" s="808"/>
      <c r="AJ25" s="809"/>
      <c r="AK25" s="110"/>
      <c r="AL25" s="109"/>
    </row>
    <row r="26" spans="2:38" ht="10.5" customHeight="1" x14ac:dyDescent="0.45">
      <c r="B26" s="629"/>
      <c r="C26" s="630"/>
      <c r="D26" s="687"/>
      <c r="E26" s="688"/>
      <c r="F26" s="688"/>
      <c r="G26" s="689"/>
      <c r="H26" s="142"/>
      <c r="I26" s="606"/>
      <c r="J26" s="607"/>
      <c r="K26" s="607"/>
      <c r="L26" s="608"/>
      <c r="M26" s="810"/>
      <c r="N26" s="811"/>
      <c r="O26" s="812"/>
      <c r="P26" s="810"/>
      <c r="Q26" s="811"/>
      <c r="R26" s="812"/>
      <c r="S26" s="810"/>
      <c r="T26" s="811"/>
      <c r="U26" s="812"/>
      <c r="V26" s="810"/>
      <c r="W26" s="811"/>
      <c r="X26" s="812"/>
      <c r="Y26" s="810"/>
      <c r="Z26" s="811"/>
      <c r="AA26" s="812"/>
      <c r="AB26" s="810"/>
      <c r="AC26" s="811"/>
      <c r="AD26" s="812"/>
      <c r="AE26" s="810"/>
      <c r="AF26" s="811"/>
      <c r="AG26" s="812"/>
      <c r="AH26" s="810"/>
      <c r="AI26" s="811"/>
      <c r="AJ26" s="812"/>
      <c r="AL26" s="109"/>
    </row>
    <row r="27" spans="2:38" ht="10.5" customHeight="1" x14ac:dyDescent="0.45">
      <c r="B27" s="629"/>
      <c r="C27" s="630"/>
      <c r="D27" s="687"/>
      <c r="E27" s="688"/>
      <c r="F27" s="688"/>
      <c r="G27" s="689"/>
      <c r="H27" s="125"/>
      <c r="I27" s="822" t="s">
        <v>240</v>
      </c>
      <c r="J27" s="822"/>
      <c r="K27" s="822"/>
      <c r="L27" s="822"/>
      <c r="M27" s="671"/>
      <c r="N27" s="671"/>
      <c r="O27" s="671"/>
      <c r="P27" s="671"/>
      <c r="Q27" s="671"/>
      <c r="R27" s="671"/>
      <c r="S27" s="671"/>
      <c r="T27" s="671"/>
      <c r="U27" s="671"/>
      <c r="V27" s="671"/>
      <c r="W27" s="671"/>
      <c r="X27" s="671"/>
      <c r="Y27" s="671"/>
      <c r="Z27" s="671"/>
      <c r="AA27" s="671"/>
      <c r="AB27" s="671"/>
      <c r="AC27" s="671"/>
      <c r="AD27" s="671"/>
      <c r="AE27" s="671"/>
      <c r="AF27" s="671"/>
      <c r="AG27" s="671"/>
      <c r="AH27" s="671"/>
      <c r="AI27" s="671"/>
      <c r="AJ27" s="671"/>
      <c r="AL27" s="109"/>
    </row>
    <row r="28" spans="2:38" ht="10.5" customHeight="1" x14ac:dyDescent="0.45">
      <c r="B28" s="629"/>
      <c r="C28" s="630"/>
      <c r="D28" s="687"/>
      <c r="E28" s="688"/>
      <c r="F28" s="688"/>
      <c r="G28" s="689"/>
      <c r="H28" s="125"/>
      <c r="I28" s="822"/>
      <c r="J28" s="822"/>
      <c r="K28" s="822"/>
      <c r="L28" s="822"/>
      <c r="M28" s="671"/>
      <c r="N28" s="671"/>
      <c r="O28" s="671"/>
      <c r="P28" s="671"/>
      <c r="Q28" s="671"/>
      <c r="R28" s="671"/>
      <c r="S28" s="671"/>
      <c r="T28" s="671"/>
      <c r="U28" s="671"/>
      <c r="V28" s="671"/>
      <c r="W28" s="671"/>
      <c r="X28" s="671"/>
      <c r="Y28" s="671"/>
      <c r="Z28" s="671"/>
      <c r="AA28" s="671"/>
      <c r="AB28" s="671"/>
      <c r="AC28" s="671"/>
      <c r="AD28" s="671"/>
      <c r="AE28" s="671"/>
      <c r="AF28" s="671"/>
      <c r="AG28" s="671"/>
      <c r="AH28" s="671"/>
      <c r="AI28" s="671"/>
      <c r="AJ28" s="671"/>
      <c r="AL28" s="109"/>
    </row>
    <row r="29" spans="2:38" ht="10.5" customHeight="1" x14ac:dyDescent="0.45">
      <c r="B29" s="629"/>
      <c r="C29" s="630"/>
      <c r="D29" s="687"/>
      <c r="E29" s="688"/>
      <c r="F29" s="688"/>
      <c r="G29" s="689"/>
      <c r="H29" s="125"/>
      <c r="I29" s="822" t="s">
        <v>239</v>
      </c>
      <c r="J29" s="822"/>
      <c r="K29" s="822"/>
      <c r="L29" s="822"/>
      <c r="M29" s="619"/>
      <c r="N29" s="619"/>
      <c r="O29" s="619"/>
      <c r="P29" s="619"/>
      <c r="Q29" s="619"/>
      <c r="R29" s="619"/>
      <c r="S29" s="619"/>
      <c r="T29" s="619"/>
      <c r="U29" s="619"/>
      <c r="V29" s="619"/>
      <c r="W29" s="619"/>
      <c r="X29" s="619"/>
      <c r="Y29" s="619"/>
      <c r="Z29" s="619"/>
      <c r="AA29" s="619"/>
      <c r="AB29" s="619"/>
      <c r="AC29" s="619"/>
      <c r="AD29" s="619"/>
      <c r="AE29" s="619"/>
      <c r="AF29" s="619"/>
      <c r="AG29" s="619"/>
      <c r="AH29" s="619"/>
      <c r="AI29" s="619"/>
      <c r="AJ29" s="619"/>
      <c r="AL29" s="109"/>
    </row>
    <row r="30" spans="2:38" ht="10.5" customHeight="1" x14ac:dyDescent="0.45">
      <c r="B30" s="629"/>
      <c r="C30" s="630"/>
      <c r="D30" s="687"/>
      <c r="E30" s="688"/>
      <c r="F30" s="688"/>
      <c r="G30" s="689"/>
      <c r="H30" s="125"/>
      <c r="I30" s="823"/>
      <c r="J30" s="823"/>
      <c r="K30" s="823"/>
      <c r="L30" s="823"/>
      <c r="M30" s="589"/>
      <c r="N30" s="589"/>
      <c r="O30" s="589"/>
      <c r="P30" s="589"/>
      <c r="Q30" s="589"/>
      <c r="R30" s="589"/>
      <c r="S30" s="589"/>
      <c r="T30" s="589"/>
      <c r="U30" s="589"/>
      <c r="V30" s="589"/>
      <c r="W30" s="589"/>
      <c r="X30" s="589"/>
      <c r="Y30" s="589"/>
      <c r="Z30" s="589"/>
      <c r="AA30" s="589"/>
      <c r="AB30" s="589"/>
      <c r="AC30" s="589"/>
      <c r="AD30" s="589"/>
      <c r="AE30" s="589"/>
      <c r="AF30" s="589"/>
      <c r="AG30" s="589"/>
      <c r="AH30" s="589"/>
      <c r="AI30" s="589"/>
      <c r="AJ30" s="589"/>
      <c r="AL30" s="109"/>
    </row>
    <row r="31" spans="2:38" ht="10.5" customHeight="1" thickBot="1" x14ac:dyDescent="0.5">
      <c r="B31" s="629"/>
      <c r="C31" s="630"/>
      <c r="D31" s="687"/>
      <c r="E31" s="688"/>
      <c r="F31" s="688"/>
      <c r="G31" s="689"/>
      <c r="H31" s="125"/>
      <c r="I31" s="187"/>
      <c r="J31" s="187"/>
      <c r="K31" s="187"/>
      <c r="L31" s="187"/>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L31" s="109"/>
    </row>
    <row r="32" spans="2:38" ht="10.5" customHeight="1" x14ac:dyDescent="0.45">
      <c r="B32" s="629"/>
      <c r="C32" s="630"/>
      <c r="D32" s="687"/>
      <c r="E32" s="688"/>
      <c r="F32" s="688"/>
      <c r="G32" s="689"/>
      <c r="H32" s="125"/>
      <c r="I32" s="813" t="s">
        <v>243</v>
      </c>
      <c r="J32" s="813"/>
      <c r="K32" s="813"/>
      <c r="L32" s="813"/>
      <c r="M32" s="671">
        <v>12</v>
      </c>
      <c r="N32" s="671"/>
      <c r="O32" s="671"/>
      <c r="P32" s="671">
        <v>1</v>
      </c>
      <c r="Q32" s="671"/>
      <c r="R32" s="671"/>
      <c r="S32" s="671">
        <v>2</v>
      </c>
      <c r="T32" s="671"/>
      <c r="U32" s="671"/>
      <c r="V32" s="671">
        <v>3</v>
      </c>
      <c r="W32" s="671"/>
      <c r="X32" s="671"/>
      <c r="Y32" s="671" t="s">
        <v>242</v>
      </c>
      <c r="Z32" s="671"/>
      <c r="AA32" s="671"/>
      <c r="AB32" s="800"/>
      <c r="AC32" s="185"/>
      <c r="AD32" s="814" t="s">
        <v>241</v>
      </c>
      <c r="AE32" s="815"/>
      <c r="AF32" s="815"/>
      <c r="AG32" s="815"/>
      <c r="AH32" s="815"/>
      <c r="AI32" s="815"/>
      <c r="AJ32" s="815"/>
      <c r="AK32" s="816"/>
      <c r="AL32" s="109"/>
    </row>
    <row r="33" spans="2:38" ht="10.5" customHeight="1" x14ac:dyDescent="0.45">
      <c r="B33" s="629"/>
      <c r="C33" s="630"/>
      <c r="D33" s="687"/>
      <c r="E33" s="688"/>
      <c r="F33" s="688"/>
      <c r="G33" s="689"/>
      <c r="H33" s="125"/>
      <c r="I33" s="813"/>
      <c r="J33" s="813"/>
      <c r="K33" s="813"/>
      <c r="L33" s="813"/>
      <c r="M33" s="671"/>
      <c r="N33" s="671"/>
      <c r="O33" s="671"/>
      <c r="P33" s="671"/>
      <c r="Q33" s="671"/>
      <c r="R33" s="671"/>
      <c r="S33" s="671"/>
      <c r="T33" s="671"/>
      <c r="U33" s="671"/>
      <c r="V33" s="671"/>
      <c r="W33" s="671"/>
      <c r="X33" s="671"/>
      <c r="Y33" s="671"/>
      <c r="Z33" s="671"/>
      <c r="AA33" s="671"/>
      <c r="AB33" s="800"/>
      <c r="AC33" s="185"/>
      <c r="AD33" s="817"/>
      <c r="AE33" s="688"/>
      <c r="AF33" s="688"/>
      <c r="AG33" s="688"/>
      <c r="AH33" s="688"/>
      <c r="AI33" s="688"/>
      <c r="AJ33" s="688"/>
      <c r="AK33" s="818"/>
      <c r="AL33" s="109"/>
    </row>
    <row r="34" spans="2:38" ht="10.5" customHeight="1" thickBot="1" x14ac:dyDescent="0.5">
      <c r="B34" s="629"/>
      <c r="C34" s="630"/>
      <c r="D34" s="687"/>
      <c r="E34" s="688"/>
      <c r="F34" s="688"/>
      <c r="G34" s="689"/>
      <c r="H34" s="125"/>
      <c r="I34" s="822" t="s">
        <v>240</v>
      </c>
      <c r="J34" s="822"/>
      <c r="K34" s="822"/>
      <c r="L34" s="822"/>
      <c r="M34" s="671"/>
      <c r="N34" s="671"/>
      <c r="O34" s="671"/>
      <c r="P34" s="671"/>
      <c r="Q34" s="671"/>
      <c r="R34" s="671"/>
      <c r="S34" s="671"/>
      <c r="T34" s="671"/>
      <c r="U34" s="671"/>
      <c r="V34" s="671"/>
      <c r="W34" s="671"/>
      <c r="X34" s="671"/>
      <c r="Y34" s="671"/>
      <c r="Z34" s="671"/>
      <c r="AA34" s="671"/>
      <c r="AB34" s="800"/>
      <c r="AC34" s="185"/>
      <c r="AD34" s="819"/>
      <c r="AE34" s="820"/>
      <c r="AF34" s="820"/>
      <c r="AG34" s="820"/>
      <c r="AH34" s="820"/>
      <c r="AI34" s="820"/>
      <c r="AJ34" s="820"/>
      <c r="AK34" s="821"/>
      <c r="AL34" s="109"/>
    </row>
    <row r="35" spans="2:38" ht="10.5" customHeight="1" x14ac:dyDescent="0.45">
      <c r="B35" s="629"/>
      <c r="C35" s="630"/>
      <c r="D35" s="687"/>
      <c r="E35" s="688"/>
      <c r="F35" s="688"/>
      <c r="G35" s="689"/>
      <c r="H35" s="125"/>
      <c r="I35" s="822"/>
      <c r="J35" s="822"/>
      <c r="K35" s="822"/>
      <c r="L35" s="822"/>
      <c r="M35" s="671"/>
      <c r="N35" s="671"/>
      <c r="O35" s="671"/>
      <c r="P35" s="671"/>
      <c r="Q35" s="671"/>
      <c r="R35" s="671"/>
      <c r="S35" s="671"/>
      <c r="T35" s="671"/>
      <c r="U35" s="671"/>
      <c r="V35" s="671"/>
      <c r="W35" s="671"/>
      <c r="X35" s="671"/>
      <c r="Y35" s="671"/>
      <c r="Z35" s="671"/>
      <c r="AA35" s="671"/>
      <c r="AB35" s="800"/>
      <c r="AC35" s="185"/>
      <c r="AD35" s="801"/>
      <c r="AE35" s="802"/>
      <c r="AF35" s="802"/>
      <c r="AG35" s="802"/>
      <c r="AH35" s="802"/>
      <c r="AI35" s="803"/>
      <c r="AJ35" s="796" t="s">
        <v>237</v>
      </c>
      <c r="AK35" s="797"/>
      <c r="AL35" s="109"/>
    </row>
    <row r="36" spans="2:38" ht="10.5" customHeight="1" thickBot="1" x14ac:dyDescent="0.5">
      <c r="B36" s="629"/>
      <c r="C36" s="630"/>
      <c r="D36" s="687"/>
      <c r="E36" s="688"/>
      <c r="F36" s="688"/>
      <c r="G36" s="689"/>
      <c r="H36" s="125"/>
      <c r="I36" s="822" t="s">
        <v>239</v>
      </c>
      <c r="J36" s="822"/>
      <c r="K36" s="822"/>
      <c r="L36" s="822"/>
      <c r="M36" s="619"/>
      <c r="N36" s="619"/>
      <c r="O36" s="619"/>
      <c r="P36" s="619"/>
      <c r="Q36" s="619"/>
      <c r="R36" s="619"/>
      <c r="S36" s="619"/>
      <c r="T36" s="619"/>
      <c r="U36" s="619"/>
      <c r="V36" s="619"/>
      <c r="W36" s="619"/>
      <c r="X36" s="619"/>
      <c r="Y36" s="671"/>
      <c r="Z36" s="671"/>
      <c r="AA36" s="671"/>
      <c r="AB36" s="800"/>
      <c r="AC36" s="185"/>
      <c r="AD36" s="804"/>
      <c r="AE36" s="805"/>
      <c r="AF36" s="805"/>
      <c r="AG36" s="805"/>
      <c r="AH36" s="805"/>
      <c r="AI36" s="806"/>
      <c r="AJ36" s="798"/>
      <c r="AK36" s="799"/>
      <c r="AL36" s="109"/>
    </row>
    <row r="37" spans="2:38" ht="10.5" customHeight="1" thickBot="1" x14ac:dyDescent="0.5">
      <c r="B37" s="629"/>
      <c r="C37" s="630"/>
      <c r="D37" s="687"/>
      <c r="E37" s="688"/>
      <c r="F37" s="688"/>
      <c r="G37" s="689"/>
      <c r="H37" s="125"/>
      <c r="I37" s="822"/>
      <c r="J37" s="822"/>
      <c r="K37" s="822"/>
      <c r="L37" s="822"/>
      <c r="M37" s="619"/>
      <c r="N37" s="619"/>
      <c r="O37" s="619"/>
      <c r="P37" s="619"/>
      <c r="Q37" s="619"/>
      <c r="R37" s="619"/>
      <c r="S37" s="619"/>
      <c r="T37" s="619"/>
      <c r="U37" s="619"/>
      <c r="V37" s="619"/>
      <c r="W37" s="619"/>
      <c r="X37" s="619"/>
      <c r="Y37" s="671"/>
      <c r="Z37" s="671"/>
      <c r="AA37" s="671"/>
      <c r="AB37" s="800"/>
      <c r="AC37" s="185"/>
      <c r="AD37" s="184"/>
      <c r="AE37" s="125"/>
      <c r="AF37" s="125"/>
      <c r="AG37" s="125"/>
      <c r="AH37" s="125"/>
      <c r="AI37" s="125"/>
      <c r="AJ37" s="125"/>
      <c r="AL37" s="109"/>
    </row>
    <row r="38" spans="2:38" ht="10.5" customHeight="1" x14ac:dyDescent="0.45">
      <c r="B38" s="629"/>
      <c r="C38" s="630"/>
      <c r="D38" s="687"/>
      <c r="E38" s="688"/>
      <c r="F38" s="688"/>
      <c r="G38" s="689"/>
      <c r="H38" s="125"/>
      <c r="I38" s="183"/>
      <c r="J38" s="125"/>
      <c r="K38" s="125"/>
      <c r="L38" s="125"/>
      <c r="M38" s="125"/>
      <c r="N38" s="125"/>
      <c r="O38" s="125"/>
      <c r="P38" s="125"/>
      <c r="Q38" s="125"/>
      <c r="R38" s="125"/>
      <c r="S38" s="142"/>
      <c r="T38" s="125"/>
      <c r="U38" s="125"/>
      <c r="V38" s="125"/>
      <c r="W38" s="125"/>
      <c r="X38" s="125"/>
      <c r="Y38" s="125"/>
      <c r="Z38" s="125"/>
      <c r="AA38" s="125"/>
      <c r="AB38" s="110"/>
      <c r="AC38" s="110"/>
      <c r="AD38" s="777" t="s">
        <v>238</v>
      </c>
      <c r="AE38" s="778"/>
      <c r="AF38" s="778"/>
      <c r="AG38" s="778"/>
      <c r="AH38" s="778"/>
      <c r="AI38" s="778"/>
      <c r="AJ38" s="778"/>
      <c r="AK38" s="779"/>
      <c r="AL38" s="109"/>
    </row>
    <row r="39" spans="2:38" ht="10.5" customHeight="1" x14ac:dyDescent="0.45">
      <c r="B39" s="629"/>
      <c r="C39" s="630"/>
      <c r="D39" s="687"/>
      <c r="E39" s="688"/>
      <c r="F39" s="688"/>
      <c r="G39" s="689"/>
      <c r="H39" s="125"/>
      <c r="I39" s="183"/>
      <c r="J39" s="125"/>
      <c r="K39" s="125"/>
      <c r="L39" s="125"/>
      <c r="M39" s="125"/>
      <c r="N39" s="125"/>
      <c r="O39" s="125"/>
      <c r="P39" s="125"/>
      <c r="Q39" s="125"/>
      <c r="R39" s="125"/>
      <c r="S39" s="142"/>
      <c r="T39" s="125"/>
      <c r="U39" s="125"/>
      <c r="V39" s="125"/>
      <c r="W39" s="125"/>
      <c r="X39" s="125"/>
      <c r="Y39" s="125"/>
      <c r="Z39" s="125"/>
      <c r="AA39" s="125"/>
      <c r="AB39" s="125"/>
      <c r="AC39" s="125"/>
      <c r="AD39" s="780"/>
      <c r="AE39" s="781"/>
      <c r="AF39" s="781"/>
      <c r="AG39" s="781"/>
      <c r="AH39" s="781"/>
      <c r="AI39" s="781"/>
      <c r="AJ39" s="781"/>
      <c r="AK39" s="782"/>
      <c r="AL39" s="109"/>
    </row>
    <row r="40" spans="2:38" ht="10.5" customHeight="1" thickBot="1" x14ac:dyDescent="0.5">
      <c r="B40" s="629"/>
      <c r="C40" s="630"/>
      <c r="D40" s="687"/>
      <c r="E40" s="688"/>
      <c r="F40" s="688"/>
      <c r="G40" s="689"/>
      <c r="H40" s="125"/>
      <c r="I40" s="183"/>
      <c r="J40" s="125"/>
      <c r="K40" s="125"/>
      <c r="L40" s="125"/>
      <c r="M40" s="125"/>
      <c r="N40" s="125"/>
      <c r="O40" s="125"/>
      <c r="P40" s="125"/>
      <c r="Q40" s="125"/>
      <c r="R40" s="125"/>
      <c r="S40" s="142"/>
      <c r="T40" s="125"/>
      <c r="U40" s="125"/>
      <c r="V40" s="125"/>
      <c r="W40" s="125"/>
      <c r="X40" s="125"/>
      <c r="Y40" s="125"/>
      <c r="Z40" s="125"/>
      <c r="AA40" s="125"/>
      <c r="AB40" s="110"/>
      <c r="AC40" s="110"/>
      <c r="AD40" s="783"/>
      <c r="AE40" s="784"/>
      <c r="AF40" s="784"/>
      <c r="AG40" s="784"/>
      <c r="AH40" s="784"/>
      <c r="AI40" s="784"/>
      <c r="AJ40" s="784"/>
      <c r="AK40" s="785"/>
      <c r="AL40" s="109"/>
    </row>
    <row r="41" spans="2:38" ht="10.5" customHeight="1" x14ac:dyDescent="0.45">
      <c r="B41" s="629"/>
      <c r="C41" s="630"/>
      <c r="D41" s="687"/>
      <c r="E41" s="688"/>
      <c r="F41" s="688"/>
      <c r="G41" s="689"/>
      <c r="H41" s="125"/>
      <c r="I41" s="183"/>
      <c r="J41" s="125"/>
      <c r="K41" s="125"/>
      <c r="L41" s="125"/>
      <c r="M41" s="125"/>
      <c r="N41" s="125"/>
      <c r="O41" s="125"/>
      <c r="P41" s="125"/>
      <c r="Q41" s="125"/>
      <c r="R41" s="125"/>
      <c r="S41" s="142"/>
      <c r="T41" s="125"/>
      <c r="U41" s="125"/>
      <c r="V41" s="125"/>
      <c r="W41" s="125"/>
      <c r="X41" s="125"/>
      <c r="Y41" s="125"/>
      <c r="Z41" s="125"/>
      <c r="AA41" s="125"/>
      <c r="AB41" s="110"/>
      <c r="AC41" s="110"/>
      <c r="AD41" s="786"/>
      <c r="AE41" s="787"/>
      <c r="AF41" s="787"/>
      <c r="AG41" s="787"/>
      <c r="AH41" s="787"/>
      <c r="AI41" s="787"/>
      <c r="AJ41" s="590" t="s">
        <v>237</v>
      </c>
      <c r="AK41" s="788"/>
      <c r="AL41" s="109"/>
    </row>
    <row r="42" spans="2:38" ht="10.5" customHeight="1" thickBot="1" x14ac:dyDescent="0.5">
      <c r="B42" s="629"/>
      <c r="C42" s="630"/>
      <c r="D42" s="687"/>
      <c r="E42" s="688"/>
      <c r="F42" s="688"/>
      <c r="G42" s="689"/>
      <c r="H42" s="125"/>
      <c r="I42" s="183"/>
      <c r="J42" s="125"/>
      <c r="K42" s="125"/>
      <c r="L42" s="125"/>
      <c r="M42" s="125"/>
      <c r="N42" s="125"/>
      <c r="O42" s="125"/>
      <c r="P42" s="125"/>
      <c r="Q42" s="125"/>
      <c r="R42" s="125"/>
      <c r="S42" s="142"/>
      <c r="T42" s="125"/>
      <c r="U42" s="125"/>
      <c r="V42" s="125"/>
      <c r="W42" s="125"/>
      <c r="X42" s="125"/>
      <c r="Y42" s="125"/>
      <c r="Z42" s="125"/>
      <c r="AA42" s="125"/>
      <c r="AB42" s="110"/>
      <c r="AC42" s="110"/>
      <c r="AD42" s="674"/>
      <c r="AE42" s="569"/>
      <c r="AF42" s="569"/>
      <c r="AG42" s="569"/>
      <c r="AH42" s="569"/>
      <c r="AI42" s="569"/>
      <c r="AJ42" s="789"/>
      <c r="AK42" s="790"/>
      <c r="AL42" s="109"/>
    </row>
    <row r="43" spans="2:38" ht="10.5" customHeight="1" x14ac:dyDescent="0.45">
      <c r="B43" s="629"/>
      <c r="C43" s="630"/>
      <c r="D43" s="690"/>
      <c r="E43" s="691"/>
      <c r="F43" s="691"/>
      <c r="G43" s="692"/>
      <c r="H43" s="120"/>
      <c r="I43" s="120"/>
      <c r="J43" s="120"/>
      <c r="K43" s="120"/>
      <c r="L43" s="120"/>
      <c r="M43" s="120"/>
      <c r="N43" s="120"/>
      <c r="O43" s="120"/>
      <c r="P43" s="120"/>
      <c r="Q43" s="120"/>
      <c r="R43" s="120"/>
      <c r="S43" s="120"/>
      <c r="T43" s="120"/>
      <c r="U43" s="120"/>
      <c r="V43" s="120"/>
      <c r="W43" s="120"/>
      <c r="X43" s="120"/>
      <c r="Y43" s="120"/>
      <c r="Z43" s="120"/>
      <c r="AA43" s="108"/>
      <c r="AB43" s="108"/>
      <c r="AC43" s="108"/>
      <c r="AD43" s="108"/>
      <c r="AE43" s="108"/>
      <c r="AF43" s="108"/>
      <c r="AG43" s="108"/>
      <c r="AH43" s="108"/>
      <c r="AI43" s="108"/>
      <c r="AJ43" s="108"/>
      <c r="AK43" s="108"/>
      <c r="AL43" s="107"/>
    </row>
    <row r="44" spans="2:38" ht="19.5" customHeight="1" x14ac:dyDescent="0.45">
      <c r="B44" s="791" t="s">
        <v>236</v>
      </c>
      <c r="C44" s="792"/>
      <c r="D44" s="684" t="s">
        <v>235</v>
      </c>
      <c r="E44" s="685"/>
      <c r="F44" s="685"/>
      <c r="G44" s="685"/>
      <c r="H44" s="685"/>
      <c r="I44" s="685"/>
      <c r="J44" s="685"/>
      <c r="K44" s="685"/>
      <c r="L44" s="685"/>
      <c r="M44" s="685"/>
      <c r="N44" s="685"/>
      <c r="O44" s="685"/>
      <c r="P44" s="685"/>
      <c r="Q44" s="685"/>
      <c r="R44" s="685"/>
      <c r="S44" s="686"/>
      <c r="T44" s="598" t="s">
        <v>234</v>
      </c>
      <c r="U44" s="598"/>
      <c r="V44" s="598"/>
      <c r="W44" s="598"/>
      <c r="X44" s="598"/>
      <c r="Y44" s="598"/>
      <c r="Z44" s="598"/>
      <c r="AA44" s="598"/>
      <c r="AB44" s="598"/>
      <c r="AC44" s="598"/>
      <c r="AD44" s="598"/>
      <c r="AE44" s="598"/>
      <c r="AF44" s="598"/>
      <c r="AG44" s="598"/>
      <c r="AH44" s="598"/>
      <c r="AI44" s="598"/>
      <c r="AJ44" s="598"/>
      <c r="AK44" s="598"/>
      <c r="AL44" s="599"/>
    </row>
    <row r="45" spans="2:38" ht="19.5" customHeight="1" x14ac:dyDescent="0.45">
      <c r="B45" s="793"/>
      <c r="C45" s="794"/>
      <c r="D45" s="687"/>
      <c r="E45" s="688"/>
      <c r="F45" s="688"/>
      <c r="G45" s="688"/>
      <c r="H45" s="688"/>
      <c r="I45" s="688"/>
      <c r="J45" s="688"/>
      <c r="K45" s="688"/>
      <c r="L45" s="688"/>
      <c r="M45" s="688"/>
      <c r="N45" s="688"/>
      <c r="O45" s="688"/>
      <c r="P45" s="688"/>
      <c r="Q45" s="688"/>
      <c r="R45" s="688"/>
      <c r="S45" s="689"/>
      <c r="T45" s="639"/>
      <c r="U45" s="639"/>
      <c r="V45" s="639"/>
      <c r="W45" s="639"/>
      <c r="X45" s="639"/>
      <c r="Y45" s="639"/>
      <c r="Z45" s="639"/>
      <c r="AA45" s="639"/>
      <c r="AB45" s="639"/>
      <c r="AC45" s="639"/>
      <c r="AD45" s="639"/>
      <c r="AE45" s="639"/>
      <c r="AF45" s="639"/>
      <c r="AG45" s="639"/>
      <c r="AH45" s="639"/>
      <c r="AI45" s="639"/>
      <c r="AJ45" s="639"/>
      <c r="AK45" s="639"/>
      <c r="AL45" s="795"/>
    </row>
    <row r="46" spans="2:38" ht="19.5" customHeight="1" x14ac:dyDescent="0.45">
      <c r="B46" s="793"/>
      <c r="C46" s="794"/>
      <c r="D46" s="687"/>
      <c r="E46" s="688"/>
      <c r="F46" s="688"/>
      <c r="G46" s="688"/>
      <c r="H46" s="688"/>
      <c r="I46" s="688"/>
      <c r="J46" s="688"/>
      <c r="K46" s="688"/>
      <c r="L46" s="688"/>
      <c r="M46" s="688"/>
      <c r="N46" s="688"/>
      <c r="O46" s="688"/>
      <c r="P46" s="688"/>
      <c r="Q46" s="688"/>
      <c r="R46" s="688"/>
      <c r="S46" s="689"/>
      <c r="T46" s="639"/>
      <c r="U46" s="639"/>
      <c r="V46" s="639"/>
      <c r="W46" s="639"/>
      <c r="X46" s="639"/>
      <c r="Y46" s="639"/>
      <c r="Z46" s="639"/>
      <c r="AA46" s="639"/>
      <c r="AB46" s="639"/>
      <c r="AC46" s="639"/>
      <c r="AD46" s="639"/>
      <c r="AE46" s="639"/>
      <c r="AF46" s="639"/>
      <c r="AG46" s="639"/>
      <c r="AH46" s="639"/>
      <c r="AI46" s="639"/>
      <c r="AJ46" s="639"/>
      <c r="AK46" s="639"/>
      <c r="AL46" s="795"/>
    </row>
    <row r="47" spans="2:38" ht="19.5" customHeight="1" x14ac:dyDescent="0.45">
      <c r="B47" s="793"/>
      <c r="C47" s="794"/>
      <c r="D47" s="687"/>
      <c r="E47" s="688"/>
      <c r="F47" s="688"/>
      <c r="G47" s="688"/>
      <c r="H47" s="688"/>
      <c r="I47" s="688"/>
      <c r="J47" s="688"/>
      <c r="K47" s="688"/>
      <c r="L47" s="688"/>
      <c r="M47" s="688"/>
      <c r="N47" s="688"/>
      <c r="O47" s="688"/>
      <c r="P47" s="688"/>
      <c r="Q47" s="688"/>
      <c r="R47" s="688"/>
      <c r="S47" s="689"/>
      <c r="T47" s="639"/>
      <c r="U47" s="639"/>
      <c r="V47" s="639"/>
      <c r="W47" s="639"/>
      <c r="X47" s="639"/>
      <c r="Y47" s="639"/>
      <c r="Z47" s="639"/>
      <c r="AA47" s="639"/>
      <c r="AB47" s="639"/>
      <c r="AC47" s="639"/>
      <c r="AD47" s="639"/>
      <c r="AE47" s="639"/>
      <c r="AF47" s="639"/>
      <c r="AG47" s="639"/>
      <c r="AH47" s="639"/>
      <c r="AI47" s="639"/>
      <c r="AJ47" s="639"/>
      <c r="AK47" s="639"/>
      <c r="AL47" s="795"/>
    </row>
    <row r="48" spans="2:38" ht="19.5" customHeight="1" x14ac:dyDescent="0.45">
      <c r="B48" s="793"/>
      <c r="C48" s="794"/>
      <c r="D48" s="687"/>
      <c r="E48" s="688"/>
      <c r="F48" s="688"/>
      <c r="G48" s="688"/>
      <c r="H48" s="688"/>
      <c r="I48" s="688"/>
      <c r="J48" s="688"/>
      <c r="K48" s="688"/>
      <c r="L48" s="688"/>
      <c r="M48" s="688"/>
      <c r="N48" s="688"/>
      <c r="O48" s="688"/>
      <c r="P48" s="688"/>
      <c r="Q48" s="688"/>
      <c r="R48" s="688"/>
      <c r="S48" s="689"/>
      <c r="T48" s="639"/>
      <c r="U48" s="639"/>
      <c r="V48" s="639"/>
      <c r="W48" s="639"/>
      <c r="X48" s="639"/>
      <c r="Y48" s="639"/>
      <c r="Z48" s="639"/>
      <c r="AA48" s="639"/>
      <c r="AB48" s="639"/>
      <c r="AC48" s="639"/>
      <c r="AD48" s="639"/>
      <c r="AE48" s="639"/>
      <c r="AF48" s="639"/>
      <c r="AG48" s="639"/>
      <c r="AH48" s="639"/>
      <c r="AI48" s="639"/>
      <c r="AJ48" s="639"/>
      <c r="AK48" s="639"/>
      <c r="AL48" s="795"/>
    </row>
    <row r="49" spans="2:38" ht="19.5" customHeight="1" x14ac:dyDescent="0.45">
      <c r="B49" s="793"/>
      <c r="C49" s="794"/>
      <c r="D49" s="690"/>
      <c r="E49" s="691"/>
      <c r="F49" s="691"/>
      <c r="G49" s="691"/>
      <c r="H49" s="691"/>
      <c r="I49" s="691"/>
      <c r="J49" s="691"/>
      <c r="K49" s="691"/>
      <c r="L49" s="691"/>
      <c r="M49" s="691"/>
      <c r="N49" s="691"/>
      <c r="O49" s="691"/>
      <c r="P49" s="691"/>
      <c r="Q49" s="691"/>
      <c r="R49" s="691"/>
      <c r="S49" s="692"/>
      <c r="T49" s="639"/>
      <c r="U49" s="639"/>
      <c r="V49" s="639"/>
      <c r="W49" s="639"/>
      <c r="X49" s="639"/>
      <c r="Y49" s="639"/>
      <c r="Z49" s="639"/>
      <c r="AA49" s="639"/>
      <c r="AB49" s="639"/>
      <c r="AC49" s="639"/>
      <c r="AD49" s="639"/>
      <c r="AE49" s="639"/>
      <c r="AF49" s="639"/>
      <c r="AG49" s="639"/>
      <c r="AH49" s="639"/>
      <c r="AI49" s="639"/>
      <c r="AJ49" s="639"/>
      <c r="AK49" s="639"/>
      <c r="AL49" s="795"/>
    </row>
    <row r="50" spans="2:38" ht="112.5" customHeight="1" x14ac:dyDescent="0.45">
      <c r="B50" s="571" t="s">
        <v>233</v>
      </c>
      <c r="C50" s="571"/>
      <c r="D50" s="571"/>
      <c r="E50" s="571"/>
      <c r="F50" s="571"/>
      <c r="G50" s="571"/>
      <c r="H50" s="571"/>
      <c r="I50" s="571"/>
      <c r="J50" s="571"/>
      <c r="K50" s="571"/>
      <c r="L50" s="571"/>
      <c r="M50" s="571"/>
      <c r="N50" s="571"/>
      <c r="O50" s="571"/>
      <c r="P50" s="571"/>
      <c r="Q50" s="571"/>
      <c r="R50" s="571"/>
      <c r="S50" s="571"/>
      <c r="T50" s="571"/>
      <c r="U50" s="571"/>
      <c r="V50" s="571"/>
      <c r="W50" s="571"/>
      <c r="X50" s="571"/>
      <c r="Y50" s="571"/>
      <c r="Z50" s="571"/>
      <c r="AA50" s="571"/>
      <c r="AB50" s="571"/>
      <c r="AC50" s="571"/>
      <c r="AD50" s="571"/>
      <c r="AE50" s="571"/>
      <c r="AF50" s="571"/>
      <c r="AG50" s="571"/>
      <c r="AH50" s="571"/>
      <c r="AI50" s="571"/>
      <c r="AJ50" s="571"/>
      <c r="AK50" s="571"/>
      <c r="AL50" s="571"/>
    </row>
  </sheetData>
  <mergeCells count="65">
    <mergeCell ref="A3:AL4"/>
    <mergeCell ref="B6:G7"/>
    <mergeCell ref="J6:AL7"/>
    <mergeCell ref="B8:G11"/>
    <mergeCell ref="J8:AL9"/>
    <mergeCell ref="J10:AL11"/>
    <mergeCell ref="I36:L37"/>
    <mergeCell ref="M36:O37"/>
    <mergeCell ref="B12:G16"/>
    <mergeCell ref="D17:G23"/>
    <mergeCell ref="D24:G43"/>
    <mergeCell ref="I25:L26"/>
    <mergeCell ref="B17:C43"/>
    <mergeCell ref="AE25:AG26"/>
    <mergeCell ref="AH25:AJ26"/>
    <mergeCell ref="I27:L28"/>
    <mergeCell ref="M27:O28"/>
    <mergeCell ref="P27:R28"/>
    <mergeCell ref="S27:U28"/>
    <mergeCell ref="V27:X28"/>
    <mergeCell ref="Y27:AA28"/>
    <mergeCell ref="AB27:AD28"/>
    <mergeCell ref="AE27:AG28"/>
    <mergeCell ref="AH27:AJ28"/>
    <mergeCell ref="M25:O26"/>
    <mergeCell ref="P25:R26"/>
    <mergeCell ref="S25:U26"/>
    <mergeCell ref="V25:X26"/>
    <mergeCell ref="Y25:AA26"/>
    <mergeCell ref="AB25:AD26"/>
    <mergeCell ref="AE29:AG30"/>
    <mergeCell ref="AH29:AJ30"/>
    <mergeCell ref="I32:L33"/>
    <mergeCell ref="M32:O33"/>
    <mergeCell ref="P32:R33"/>
    <mergeCell ref="S32:U33"/>
    <mergeCell ref="V32:X33"/>
    <mergeCell ref="Y32:AB33"/>
    <mergeCell ref="AD32:AK34"/>
    <mergeCell ref="I34:L35"/>
    <mergeCell ref="M34:O35"/>
    <mergeCell ref="I29:L30"/>
    <mergeCell ref="M29:O30"/>
    <mergeCell ref="P29:R30"/>
    <mergeCell ref="S29:U30"/>
    <mergeCell ref="V29:X30"/>
    <mergeCell ref="Y29:AA30"/>
    <mergeCell ref="AB29:AD30"/>
    <mergeCell ref="AJ35:AK36"/>
    <mergeCell ref="P36:R37"/>
    <mergeCell ref="S36:U37"/>
    <mergeCell ref="V36:X37"/>
    <mergeCell ref="Y36:AB37"/>
    <mergeCell ref="P34:R35"/>
    <mergeCell ref="S34:U35"/>
    <mergeCell ref="V34:X35"/>
    <mergeCell ref="Y34:AB35"/>
    <mergeCell ref="AD35:AI36"/>
    <mergeCell ref="B50:AL50"/>
    <mergeCell ref="AD38:AK40"/>
    <mergeCell ref="AD41:AI42"/>
    <mergeCell ref="AJ41:AK42"/>
    <mergeCell ref="B44:C49"/>
    <mergeCell ref="D44:S49"/>
    <mergeCell ref="T44:AL49"/>
  </mergeCells>
  <phoneticPr fontId="2"/>
  <pageMargins left="0.7" right="0.7" top="0.75" bottom="0.75" header="0.3" footer="0.3"/>
  <pageSetup paperSize="9" scale="8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
  <sheetViews>
    <sheetView showGridLines="0" view="pageBreakPreview" zoomScaleNormal="100" zoomScaleSheetLayoutView="100" workbookViewId="0">
      <selection activeCell="B2" sqref="B2"/>
    </sheetView>
  </sheetViews>
  <sheetFormatPr defaultRowHeight="18" x14ac:dyDescent="0.45"/>
  <cols>
    <col min="1" max="1" width="1" style="196" customWidth="1"/>
    <col min="2" max="3" width="14.09765625" style="196" customWidth="1"/>
    <col min="4" max="4" width="13.69921875" style="196" customWidth="1"/>
    <col min="5" max="5" width="15.69921875" style="196" customWidth="1"/>
    <col min="6" max="6" width="13.59765625" style="196" customWidth="1"/>
    <col min="7" max="7" width="13.69921875" style="196" customWidth="1"/>
    <col min="8" max="8" width="3.3984375" style="196" customWidth="1"/>
    <col min="9" max="9" width="2.19921875" style="196" customWidth="1"/>
    <col min="10" max="256" width="8.796875" style="196"/>
    <col min="257" max="257" width="1" style="196" customWidth="1"/>
    <col min="258" max="259" width="14.09765625" style="196" customWidth="1"/>
    <col min="260" max="260" width="13.69921875" style="196" customWidth="1"/>
    <col min="261" max="261" width="15.69921875" style="196" customWidth="1"/>
    <col min="262" max="262" width="13.59765625" style="196" customWidth="1"/>
    <col min="263" max="263" width="13.69921875" style="196" customWidth="1"/>
    <col min="264" max="264" width="3.3984375" style="196" customWidth="1"/>
    <col min="265" max="265" width="2.19921875" style="196" customWidth="1"/>
    <col min="266" max="512" width="8.796875" style="196"/>
    <col min="513" max="513" width="1" style="196" customWidth="1"/>
    <col min="514" max="515" width="14.09765625" style="196" customWidth="1"/>
    <col min="516" max="516" width="13.69921875" style="196" customWidth="1"/>
    <col min="517" max="517" width="15.69921875" style="196" customWidth="1"/>
    <col min="518" max="518" width="13.59765625" style="196" customWidth="1"/>
    <col min="519" max="519" width="13.69921875" style="196" customWidth="1"/>
    <col min="520" max="520" width="3.3984375" style="196" customWidth="1"/>
    <col min="521" max="521" width="2.19921875" style="196" customWidth="1"/>
    <col min="522" max="768" width="8.796875" style="196"/>
    <col min="769" max="769" width="1" style="196" customWidth="1"/>
    <col min="770" max="771" width="14.09765625" style="196" customWidth="1"/>
    <col min="772" max="772" width="13.69921875" style="196" customWidth="1"/>
    <col min="773" max="773" width="15.69921875" style="196" customWidth="1"/>
    <col min="774" max="774" width="13.59765625" style="196" customWidth="1"/>
    <col min="775" max="775" width="13.69921875" style="196" customWidth="1"/>
    <col min="776" max="776" width="3.3984375" style="196" customWidth="1"/>
    <col min="777" max="777" width="2.19921875" style="196" customWidth="1"/>
    <col min="778" max="1024" width="8.796875" style="196"/>
    <col min="1025" max="1025" width="1" style="196" customWidth="1"/>
    <col min="1026" max="1027" width="14.09765625" style="196" customWidth="1"/>
    <col min="1028" max="1028" width="13.69921875" style="196" customWidth="1"/>
    <col min="1029" max="1029" width="15.69921875" style="196" customWidth="1"/>
    <col min="1030" max="1030" width="13.59765625" style="196" customWidth="1"/>
    <col min="1031" max="1031" width="13.69921875" style="196" customWidth="1"/>
    <col min="1032" max="1032" width="3.3984375" style="196" customWidth="1"/>
    <col min="1033" max="1033" width="2.19921875" style="196" customWidth="1"/>
    <col min="1034" max="1280" width="8.796875" style="196"/>
    <col min="1281" max="1281" width="1" style="196" customWidth="1"/>
    <col min="1282" max="1283" width="14.09765625" style="196" customWidth="1"/>
    <col min="1284" max="1284" width="13.69921875" style="196" customWidth="1"/>
    <col min="1285" max="1285" width="15.69921875" style="196" customWidth="1"/>
    <col min="1286" max="1286" width="13.59765625" style="196" customWidth="1"/>
    <col min="1287" max="1287" width="13.69921875" style="196" customWidth="1"/>
    <col min="1288" max="1288" width="3.3984375" style="196" customWidth="1"/>
    <col min="1289" max="1289" width="2.19921875" style="196" customWidth="1"/>
    <col min="1290" max="1536" width="8.796875" style="196"/>
    <col min="1537" max="1537" width="1" style="196" customWidth="1"/>
    <col min="1538" max="1539" width="14.09765625" style="196" customWidth="1"/>
    <col min="1540" max="1540" width="13.69921875" style="196" customWidth="1"/>
    <col min="1541" max="1541" width="15.69921875" style="196" customWidth="1"/>
    <col min="1542" max="1542" width="13.59765625" style="196" customWidth="1"/>
    <col min="1543" max="1543" width="13.69921875" style="196" customWidth="1"/>
    <col min="1544" max="1544" width="3.3984375" style="196" customWidth="1"/>
    <col min="1545" max="1545" width="2.19921875" style="196" customWidth="1"/>
    <col min="1546" max="1792" width="8.796875" style="196"/>
    <col min="1793" max="1793" width="1" style="196" customWidth="1"/>
    <col min="1794" max="1795" width="14.09765625" style="196" customWidth="1"/>
    <col min="1796" max="1796" width="13.69921875" style="196" customWidth="1"/>
    <col min="1797" max="1797" width="15.69921875" style="196" customWidth="1"/>
    <col min="1798" max="1798" width="13.59765625" style="196" customWidth="1"/>
    <col min="1799" max="1799" width="13.69921875" style="196" customWidth="1"/>
    <col min="1800" max="1800" width="3.3984375" style="196" customWidth="1"/>
    <col min="1801" max="1801" width="2.19921875" style="196" customWidth="1"/>
    <col min="1802" max="2048" width="8.796875" style="196"/>
    <col min="2049" max="2049" width="1" style="196" customWidth="1"/>
    <col min="2050" max="2051" width="14.09765625" style="196" customWidth="1"/>
    <col min="2052" max="2052" width="13.69921875" style="196" customWidth="1"/>
    <col min="2053" max="2053" width="15.69921875" style="196" customWidth="1"/>
    <col min="2054" max="2054" width="13.59765625" style="196" customWidth="1"/>
    <col min="2055" max="2055" width="13.69921875" style="196" customWidth="1"/>
    <col min="2056" max="2056" width="3.3984375" style="196" customWidth="1"/>
    <col min="2057" max="2057" width="2.19921875" style="196" customWidth="1"/>
    <col min="2058" max="2304" width="8.796875" style="196"/>
    <col min="2305" max="2305" width="1" style="196" customWidth="1"/>
    <col min="2306" max="2307" width="14.09765625" style="196" customWidth="1"/>
    <col min="2308" max="2308" width="13.69921875" style="196" customWidth="1"/>
    <col min="2309" max="2309" width="15.69921875" style="196" customWidth="1"/>
    <col min="2310" max="2310" width="13.59765625" style="196" customWidth="1"/>
    <col min="2311" max="2311" width="13.69921875" style="196" customWidth="1"/>
    <col min="2312" max="2312" width="3.3984375" style="196" customWidth="1"/>
    <col min="2313" max="2313" width="2.19921875" style="196" customWidth="1"/>
    <col min="2314" max="2560" width="8.796875" style="196"/>
    <col min="2561" max="2561" width="1" style="196" customWidth="1"/>
    <col min="2562" max="2563" width="14.09765625" style="196" customWidth="1"/>
    <col min="2564" max="2564" width="13.69921875" style="196" customWidth="1"/>
    <col min="2565" max="2565" width="15.69921875" style="196" customWidth="1"/>
    <col min="2566" max="2566" width="13.59765625" style="196" customWidth="1"/>
    <col min="2567" max="2567" width="13.69921875" style="196" customWidth="1"/>
    <col min="2568" max="2568" width="3.3984375" style="196" customWidth="1"/>
    <col min="2569" max="2569" width="2.19921875" style="196" customWidth="1"/>
    <col min="2570" max="2816" width="8.796875" style="196"/>
    <col min="2817" max="2817" width="1" style="196" customWidth="1"/>
    <col min="2818" max="2819" width="14.09765625" style="196" customWidth="1"/>
    <col min="2820" max="2820" width="13.69921875" style="196" customWidth="1"/>
    <col min="2821" max="2821" width="15.69921875" style="196" customWidth="1"/>
    <col min="2822" max="2822" width="13.59765625" style="196" customWidth="1"/>
    <col min="2823" max="2823" width="13.69921875" style="196" customWidth="1"/>
    <col min="2824" max="2824" width="3.3984375" style="196" customWidth="1"/>
    <col min="2825" max="2825" width="2.19921875" style="196" customWidth="1"/>
    <col min="2826" max="3072" width="8.796875" style="196"/>
    <col min="3073" max="3073" width="1" style="196" customWidth="1"/>
    <col min="3074" max="3075" width="14.09765625" style="196" customWidth="1"/>
    <col min="3076" max="3076" width="13.69921875" style="196" customWidth="1"/>
    <col min="3077" max="3077" width="15.69921875" style="196" customWidth="1"/>
    <col min="3078" max="3078" width="13.59765625" style="196" customWidth="1"/>
    <col min="3079" max="3079" width="13.69921875" style="196" customWidth="1"/>
    <col min="3080" max="3080" width="3.3984375" style="196" customWidth="1"/>
    <col min="3081" max="3081" width="2.19921875" style="196" customWidth="1"/>
    <col min="3082" max="3328" width="8.796875" style="196"/>
    <col min="3329" max="3329" width="1" style="196" customWidth="1"/>
    <col min="3330" max="3331" width="14.09765625" style="196" customWidth="1"/>
    <col min="3332" max="3332" width="13.69921875" style="196" customWidth="1"/>
    <col min="3333" max="3333" width="15.69921875" style="196" customWidth="1"/>
    <col min="3334" max="3334" width="13.59765625" style="196" customWidth="1"/>
    <col min="3335" max="3335" width="13.69921875" style="196" customWidth="1"/>
    <col min="3336" max="3336" width="3.3984375" style="196" customWidth="1"/>
    <col min="3337" max="3337" width="2.19921875" style="196" customWidth="1"/>
    <col min="3338" max="3584" width="8.796875" style="196"/>
    <col min="3585" max="3585" width="1" style="196" customWidth="1"/>
    <col min="3586" max="3587" width="14.09765625" style="196" customWidth="1"/>
    <col min="3588" max="3588" width="13.69921875" style="196" customWidth="1"/>
    <col min="3589" max="3589" width="15.69921875" style="196" customWidth="1"/>
    <col min="3590" max="3590" width="13.59765625" style="196" customWidth="1"/>
    <col min="3591" max="3591" width="13.69921875" style="196" customWidth="1"/>
    <col min="3592" max="3592" width="3.3984375" style="196" customWidth="1"/>
    <col min="3593" max="3593" width="2.19921875" style="196" customWidth="1"/>
    <col min="3594" max="3840" width="8.796875" style="196"/>
    <col min="3841" max="3841" width="1" style="196" customWidth="1"/>
    <col min="3842" max="3843" width="14.09765625" style="196" customWidth="1"/>
    <col min="3844" max="3844" width="13.69921875" style="196" customWidth="1"/>
    <col min="3845" max="3845" width="15.69921875" style="196" customWidth="1"/>
    <col min="3846" max="3846" width="13.59765625" style="196" customWidth="1"/>
    <col min="3847" max="3847" width="13.69921875" style="196" customWidth="1"/>
    <col min="3848" max="3848" width="3.3984375" style="196" customWidth="1"/>
    <col min="3849" max="3849" width="2.19921875" style="196" customWidth="1"/>
    <col min="3850" max="4096" width="8.796875" style="196"/>
    <col min="4097" max="4097" width="1" style="196" customWidth="1"/>
    <col min="4098" max="4099" width="14.09765625" style="196" customWidth="1"/>
    <col min="4100" max="4100" width="13.69921875" style="196" customWidth="1"/>
    <col min="4101" max="4101" width="15.69921875" style="196" customWidth="1"/>
    <col min="4102" max="4102" width="13.59765625" style="196" customWidth="1"/>
    <col min="4103" max="4103" width="13.69921875" style="196" customWidth="1"/>
    <col min="4104" max="4104" width="3.3984375" style="196" customWidth="1"/>
    <col min="4105" max="4105" width="2.19921875" style="196" customWidth="1"/>
    <col min="4106" max="4352" width="8.796875" style="196"/>
    <col min="4353" max="4353" width="1" style="196" customWidth="1"/>
    <col min="4354" max="4355" width="14.09765625" style="196" customWidth="1"/>
    <col min="4356" max="4356" width="13.69921875" style="196" customWidth="1"/>
    <col min="4357" max="4357" width="15.69921875" style="196" customWidth="1"/>
    <col min="4358" max="4358" width="13.59765625" style="196" customWidth="1"/>
    <col min="4359" max="4359" width="13.69921875" style="196" customWidth="1"/>
    <col min="4360" max="4360" width="3.3984375" style="196" customWidth="1"/>
    <col min="4361" max="4361" width="2.19921875" style="196" customWidth="1"/>
    <col min="4362" max="4608" width="8.796875" style="196"/>
    <col min="4609" max="4609" width="1" style="196" customWidth="1"/>
    <col min="4610" max="4611" width="14.09765625" style="196" customWidth="1"/>
    <col min="4612" max="4612" width="13.69921875" style="196" customWidth="1"/>
    <col min="4613" max="4613" width="15.69921875" style="196" customWidth="1"/>
    <col min="4614" max="4614" width="13.59765625" style="196" customWidth="1"/>
    <col min="4615" max="4615" width="13.69921875" style="196" customWidth="1"/>
    <col min="4616" max="4616" width="3.3984375" style="196" customWidth="1"/>
    <col min="4617" max="4617" width="2.19921875" style="196" customWidth="1"/>
    <col min="4618" max="4864" width="8.796875" style="196"/>
    <col min="4865" max="4865" width="1" style="196" customWidth="1"/>
    <col min="4866" max="4867" width="14.09765625" style="196" customWidth="1"/>
    <col min="4868" max="4868" width="13.69921875" style="196" customWidth="1"/>
    <col min="4869" max="4869" width="15.69921875" style="196" customWidth="1"/>
    <col min="4870" max="4870" width="13.59765625" style="196" customWidth="1"/>
    <col min="4871" max="4871" width="13.69921875" style="196" customWidth="1"/>
    <col min="4872" max="4872" width="3.3984375" style="196" customWidth="1"/>
    <col min="4873" max="4873" width="2.19921875" style="196" customWidth="1"/>
    <col min="4874" max="5120" width="8.796875" style="196"/>
    <col min="5121" max="5121" width="1" style="196" customWidth="1"/>
    <col min="5122" max="5123" width="14.09765625" style="196" customWidth="1"/>
    <col min="5124" max="5124" width="13.69921875" style="196" customWidth="1"/>
    <col min="5125" max="5125" width="15.69921875" style="196" customWidth="1"/>
    <col min="5126" max="5126" width="13.59765625" style="196" customWidth="1"/>
    <col min="5127" max="5127" width="13.69921875" style="196" customWidth="1"/>
    <col min="5128" max="5128" width="3.3984375" style="196" customWidth="1"/>
    <col min="5129" max="5129" width="2.19921875" style="196" customWidth="1"/>
    <col min="5130" max="5376" width="8.796875" style="196"/>
    <col min="5377" max="5377" width="1" style="196" customWidth="1"/>
    <col min="5378" max="5379" width="14.09765625" style="196" customWidth="1"/>
    <col min="5380" max="5380" width="13.69921875" style="196" customWidth="1"/>
    <col min="5381" max="5381" width="15.69921875" style="196" customWidth="1"/>
    <col min="5382" max="5382" width="13.59765625" style="196" customWidth="1"/>
    <col min="5383" max="5383" width="13.69921875" style="196" customWidth="1"/>
    <col min="5384" max="5384" width="3.3984375" style="196" customWidth="1"/>
    <col min="5385" max="5385" width="2.19921875" style="196" customWidth="1"/>
    <col min="5386" max="5632" width="8.796875" style="196"/>
    <col min="5633" max="5633" width="1" style="196" customWidth="1"/>
    <col min="5634" max="5635" width="14.09765625" style="196" customWidth="1"/>
    <col min="5636" max="5636" width="13.69921875" style="196" customWidth="1"/>
    <col min="5637" max="5637" width="15.69921875" style="196" customWidth="1"/>
    <col min="5638" max="5638" width="13.59765625" style="196" customWidth="1"/>
    <col min="5639" max="5639" width="13.69921875" style="196" customWidth="1"/>
    <col min="5640" max="5640" width="3.3984375" style="196" customWidth="1"/>
    <col min="5641" max="5641" width="2.19921875" style="196" customWidth="1"/>
    <col min="5642" max="5888" width="8.796875" style="196"/>
    <col min="5889" max="5889" width="1" style="196" customWidth="1"/>
    <col min="5890" max="5891" width="14.09765625" style="196" customWidth="1"/>
    <col min="5892" max="5892" width="13.69921875" style="196" customWidth="1"/>
    <col min="5893" max="5893" width="15.69921875" style="196" customWidth="1"/>
    <col min="5894" max="5894" width="13.59765625" style="196" customWidth="1"/>
    <col min="5895" max="5895" width="13.69921875" style="196" customWidth="1"/>
    <col min="5896" max="5896" width="3.3984375" style="196" customWidth="1"/>
    <col min="5897" max="5897" width="2.19921875" style="196" customWidth="1"/>
    <col min="5898" max="6144" width="8.796875" style="196"/>
    <col min="6145" max="6145" width="1" style="196" customWidth="1"/>
    <col min="6146" max="6147" width="14.09765625" style="196" customWidth="1"/>
    <col min="6148" max="6148" width="13.69921875" style="196" customWidth="1"/>
    <col min="6149" max="6149" width="15.69921875" style="196" customWidth="1"/>
    <col min="6150" max="6150" width="13.59765625" style="196" customWidth="1"/>
    <col min="6151" max="6151" width="13.69921875" style="196" customWidth="1"/>
    <col min="6152" max="6152" width="3.3984375" style="196" customWidth="1"/>
    <col min="6153" max="6153" width="2.19921875" style="196" customWidth="1"/>
    <col min="6154" max="6400" width="8.796875" style="196"/>
    <col min="6401" max="6401" width="1" style="196" customWidth="1"/>
    <col min="6402" max="6403" width="14.09765625" style="196" customWidth="1"/>
    <col min="6404" max="6404" width="13.69921875" style="196" customWidth="1"/>
    <col min="6405" max="6405" width="15.69921875" style="196" customWidth="1"/>
    <col min="6406" max="6406" width="13.59765625" style="196" customWidth="1"/>
    <col min="6407" max="6407" width="13.69921875" style="196" customWidth="1"/>
    <col min="6408" max="6408" width="3.3984375" style="196" customWidth="1"/>
    <col min="6409" max="6409" width="2.19921875" style="196" customWidth="1"/>
    <col min="6410" max="6656" width="8.796875" style="196"/>
    <col min="6657" max="6657" width="1" style="196" customWidth="1"/>
    <col min="6658" max="6659" width="14.09765625" style="196" customWidth="1"/>
    <col min="6660" max="6660" width="13.69921875" style="196" customWidth="1"/>
    <col min="6661" max="6661" width="15.69921875" style="196" customWidth="1"/>
    <col min="6662" max="6662" width="13.59765625" style="196" customWidth="1"/>
    <col min="6663" max="6663" width="13.69921875" style="196" customWidth="1"/>
    <col min="6664" max="6664" width="3.3984375" style="196" customWidth="1"/>
    <col min="6665" max="6665" width="2.19921875" style="196" customWidth="1"/>
    <col min="6666" max="6912" width="8.796875" style="196"/>
    <col min="6913" max="6913" width="1" style="196" customWidth="1"/>
    <col min="6914" max="6915" width="14.09765625" style="196" customWidth="1"/>
    <col min="6916" max="6916" width="13.69921875" style="196" customWidth="1"/>
    <col min="6917" max="6917" width="15.69921875" style="196" customWidth="1"/>
    <col min="6918" max="6918" width="13.59765625" style="196" customWidth="1"/>
    <col min="6919" max="6919" width="13.69921875" style="196" customWidth="1"/>
    <col min="6920" max="6920" width="3.3984375" style="196" customWidth="1"/>
    <col min="6921" max="6921" width="2.19921875" style="196" customWidth="1"/>
    <col min="6922" max="7168" width="8.796875" style="196"/>
    <col min="7169" max="7169" width="1" style="196" customWidth="1"/>
    <col min="7170" max="7171" width="14.09765625" style="196" customWidth="1"/>
    <col min="7172" max="7172" width="13.69921875" style="196" customWidth="1"/>
    <col min="7173" max="7173" width="15.69921875" style="196" customWidth="1"/>
    <col min="7174" max="7174" width="13.59765625" style="196" customWidth="1"/>
    <col min="7175" max="7175" width="13.69921875" style="196" customWidth="1"/>
    <col min="7176" max="7176" width="3.3984375" style="196" customWidth="1"/>
    <col min="7177" max="7177" width="2.19921875" style="196" customWidth="1"/>
    <col min="7178" max="7424" width="8.796875" style="196"/>
    <col min="7425" max="7425" width="1" style="196" customWidth="1"/>
    <col min="7426" max="7427" width="14.09765625" style="196" customWidth="1"/>
    <col min="7428" max="7428" width="13.69921875" style="196" customWidth="1"/>
    <col min="7429" max="7429" width="15.69921875" style="196" customWidth="1"/>
    <col min="7430" max="7430" width="13.59765625" style="196" customWidth="1"/>
    <col min="7431" max="7431" width="13.69921875" style="196" customWidth="1"/>
    <col min="7432" max="7432" width="3.3984375" style="196" customWidth="1"/>
    <col min="7433" max="7433" width="2.19921875" style="196" customWidth="1"/>
    <col min="7434" max="7680" width="8.796875" style="196"/>
    <col min="7681" max="7681" width="1" style="196" customWidth="1"/>
    <col min="7682" max="7683" width="14.09765625" style="196" customWidth="1"/>
    <col min="7684" max="7684" width="13.69921875" style="196" customWidth="1"/>
    <col min="7685" max="7685" width="15.69921875" style="196" customWidth="1"/>
    <col min="7686" max="7686" width="13.59765625" style="196" customWidth="1"/>
    <col min="7687" max="7687" width="13.69921875" style="196" customWidth="1"/>
    <col min="7688" max="7688" width="3.3984375" style="196" customWidth="1"/>
    <col min="7689" max="7689" width="2.19921875" style="196" customWidth="1"/>
    <col min="7690" max="7936" width="8.796875" style="196"/>
    <col min="7937" max="7937" width="1" style="196" customWidth="1"/>
    <col min="7938" max="7939" width="14.09765625" style="196" customWidth="1"/>
    <col min="7940" max="7940" width="13.69921875" style="196" customWidth="1"/>
    <col min="7941" max="7941" width="15.69921875" style="196" customWidth="1"/>
    <col min="7942" max="7942" width="13.59765625" style="196" customWidth="1"/>
    <col min="7943" max="7943" width="13.69921875" style="196" customWidth="1"/>
    <col min="7944" max="7944" width="3.3984375" style="196" customWidth="1"/>
    <col min="7945" max="7945" width="2.19921875" style="196" customWidth="1"/>
    <col min="7946" max="8192" width="8.796875" style="196"/>
    <col min="8193" max="8193" width="1" style="196" customWidth="1"/>
    <col min="8194" max="8195" width="14.09765625" style="196" customWidth="1"/>
    <col min="8196" max="8196" width="13.69921875" style="196" customWidth="1"/>
    <col min="8197" max="8197" width="15.69921875" style="196" customWidth="1"/>
    <col min="8198" max="8198" width="13.59765625" style="196" customWidth="1"/>
    <col min="8199" max="8199" width="13.69921875" style="196" customWidth="1"/>
    <col min="8200" max="8200" width="3.3984375" style="196" customWidth="1"/>
    <col min="8201" max="8201" width="2.19921875" style="196" customWidth="1"/>
    <col min="8202" max="8448" width="8.796875" style="196"/>
    <col min="8449" max="8449" width="1" style="196" customWidth="1"/>
    <col min="8450" max="8451" width="14.09765625" style="196" customWidth="1"/>
    <col min="8452" max="8452" width="13.69921875" style="196" customWidth="1"/>
    <col min="8453" max="8453" width="15.69921875" style="196" customWidth="1"/>
    <col min="8454" max="8454" width="13.59765625" style="196" customWidth="1"/>
    <col min="8455" max="8455" width="13.69921875" style="196" customWidth="1"/>
    <col min="8456" max="8456" width="3.3984375" style="196" customWidth="1"/>
    <col min="8457" max="8457" width="2.19921875" style="196" customWidth="1"/>
    <col min="8458" max="8704" width="8.796875" style="196"/>
    <col min="8705" max="8705" width="1" style="196" customWidth="1"/>
    <col min="8706" max="8707" width="14.09765625" style="196" customWidth="1"/>
    <col min="8708" max="8708" width="13.69921875" style="196" customWidth="1"/>
    <col min="8709" max="8709" width="15.69921875" style="196" customWidth="1"/>
    <col min="8710" max="8710" width="13.59765625" style="196" customWidth="1"/>
    <col min="8711" max="8711" width="13.69921875" style="196" customWidth="1"/>
    <col min="8712" max="8712" width="3.3984375" style="196" customWidth="1"/>
    <col min="8713" max="8713" width="2.19921875" style="196" customWidth="1"/>
    <col min="8714" max="8960" width="8.796875" style="196"/>
    <col min="8961" max="8961" width="1" style="196" customWidth="1"/>
    <col min="8962" max="8963" width="14.09765625" style="196" customWidth="1"/>
    <col min="8964" max="8964" width="13.69921875" style="196" customWidth="1"/>
    <col min="8965" max="8965" width="15.69921875" style="196" customWidth="1"/>
    <col min="8966" max="8966" width="13.59765625" style="196" customWidth="1"/>
    <col min="8967" max="8967" width="13.69921875" style="196" customWidth="1"/>
    <col min="8968" max="8968" width="3.3984375" style="196" customWidth="1"/>
    <col min="8969" max="8969" width="2.19921875" style="196" customWidth="1"/>
    <col min="8970" max="9216" width="8.796875" style="196"/>
    <col min="9217" max="9217" width="1" style="196" customWidth="1"/>
    <col min="9218" max="9219" width="14.09765625" style="196" customWidth="1"/>
    <col min="9220" max="9220" width="13.69921875" style="196" customWidth="1"/>
    <col min="9221" max="9221" width="15.69921875" style="196" customWidth="1"/>
    <col min="9222" max="9222" width="13.59765625" style="196" customWidth="1"/>
    <col min="9223" max="9223" width="13.69921875" style="196" customWidth="1"/>
    <col min="9224" max="9224" width="3.3984375" style="196" customWidth="1"/>
    <col min="9225" max="9225" width="2.19921875" style="196" customWidth="1"/>
    <col min="9226" max="9472" width="8.796875" style="196"/>
    <col min="9473" max="9473" width="1" style="196" customWidth="1"/>
    <col min="9474" max="9475" width="14.09765625" style="196" customWidth="1"/>
    <col min="9476" max="9476" width="13.69921875" style="196" customWidth="1"/>
    <col min="9477" max="9477" width="15.69921875" style="196" customWidth="1"/>
    <col min="9478" max="9478" width="13.59765625" style="196" customWidth="1"/>
    <col min="9479" max="9479" width="13.69921875" style="196" customWidth="1"/>
    <col min="9480" max="9480" width="3.3984375" style="196" customWidth="1"/>
    <col min="9481" max="9481" width="2.19921875" style="196" customWidth="1"/>
    <col min="9482" max="9728" width="8.796875" style="196"/>
    <col min="9729" max="9729" width="1" style="196" customWidth="1"/>
    <col min="9730" max="9731" width="14.09765625" style="196" customWidth="1"/>
    <col min="9732" max="9732" width="13.69921875" style="196" customWidth="1"/>
    <col min="9733" max="9733" width="15.69921875" style="196" customWidth="1"/>
    <col min="9734" max="9734" width="13.59765625" style="196" customWidth="1"/>
    <col min="9735" max="9735" width="13.69921875" style="196" customWidth="1"/>
    <col min="9736" max="9736" width="3.3984375" style="196" customWidth="1"/>
    <col min="9737" max="9737" width="2.19921875" style="196" customWidth="1"/>
    <col min="9738" max="9984" width="8.796875" style="196"/>
    <col min="9985" max="9985" width="1" style="196" customWidth="1"/>
    <col min="9986" max="9987" width="14.09765625" style="196" customWidth="1"/>
    <col min="9988" max="9988" width="13.69921875" style="196" customWidth="1"/>
    <col min="9989" max="9989" width="15.69921875" style="196" customWidth="1"/>
    <col min="9990" max="9990" width="13.59765625" style="196" customWidth="1"/>
    <col min="9991" max="9991" width="13.69921875" style="196" customWidth="1"/>
    <col min="9992" max="9992" width="3.3984375" style="196" customWidth="1"/>
    <col min="9993" max="9993" width="2.19921875" style="196" customWidth="1"/>
    <col min="9994" max="10240" width="8.796875" style="196"/>
    <col min="10241" max="10241" width="1" style="196" customWidth="1"/>
    <col min="10242" max="10243" width="14.09765625" style="196" customWidth="1"/>
    <col min="10244" max="10244" width="13.69921875" style="196" customWidth="1"/>
    <col min="10245" max="10245" width="15.69921875" style="196" customWidth="1"/>
    <col min="10246" max="10246" width="13.59765625" style="196" customWidth="1"/>
    <col min="10247" max="10247" width="13.69921875" style="196" customWidth="1"/>
    <col min="10248" max="10248" width="3.3984375" style="196" customWidth="1"/>
    <col min="10249" max="10249" width="2.19921875" style="196" customWidth="1"/>
    <col min="10250" max="10496" width="8.796875" style="196"/>
    <col min="10497" max="10497" width="1" style="196" customWidth="1"/>
    <col min="10498" max="10499" width="14.09765625" style="196" customWidth="1"/>
    <col min="10500" max="10500" width="13.69921875" style="196" customWidth="1"/>
    <col min="10501" max="10501" width="15.69921875" style="196" customWidth="1"/>
    <col min="10502" max="10502" width="13.59765625" style="196" customWidth="1"/>
    <col min="10503" max="10503" width="13.69921875" style="196" customWidth="1"/>
    <col min="10504" max="10504" width="3.3984375" style="196" customWidth="1"/>
    <col min="10505" max="10505" width="2.19921875" style="196" customWidth="1"/>
    <col min="10506" max="10752" width="8.796875" style="196"/>
    <col min="10753" max="10753" width="1" style="196" customWidth="1"/>
    <col min="10754" max="10755" width="14.09765625" style="196" customWidth="1"/>
    <col min="10756" max="10756" width="13.69921875" style="196" customWidth="1"/>
    <col min="10757" max="10757" width="15.69921875" style="196" customWidth="1"/>
    <col min="10758" max="10758" width="13.59765625" style="196" customWidth="1"/>
    <col min="10759" max="10759" width="13.69921875" style="196" customWidth="1"/>
    <col min="10760" max="10760" width="3.3984375" style="196" customWidth="1"/>
    <col min="10761" max="10761" width="2.19921875" style="196" customWidth="1"/>
    <col min="10762" max="11008" width="8.796875" style="196"/>
    <col min="11009" max="11009" width="1" style="196" customWidth="1"/>
    <col min="11010" max="11011" width="14.09765625" style="196" customWidth="1"/>
    <col min="11012" max="11012" width="13.69921875" style="196" customWidth="1"/>
    <col min="11013" max="11013" width="15.69921875" style="196" customWidth="1"/>
    <col min="11014" max="11014" width="13.59765625" style="196" customWidth="1"/>
    <col min="11015" max="11015" width="13.69921875" style="196" customWidth="1"/>
    <col min="11016" max="11016" width="3.3984375" style="196" customWidth="1"/>
    <col min="11017" max="11017" width="2.19921875" style="196" customWidth="1"/>
    <col min="11018" max="11264" width="8.796875" style="196"/>
    <col min="11265" max="11265" width="1" style="196" customWidth="1"/>
    <col min="11266" max="11267" width="14.09765625" style="196" customWidth="1"/>
    <col min="11268" max="11268" width="13.69921875" style="196" customWidth="1"/>
    <col min="11269" max="11269" width="15.69921875" style="196" customWidth="1"/>
    <col min="11270" max="11270" width="13.59765625" style="196" customWidth="1"/>
    <col min="11271" max="11271" width="13.69921875" style="196" customWidth="1"/>
    <col min="11272" max="11272" width="3.3984375" style="196" customWidth="1"/>
    <col min="11273" max="11273" width="2.19921875" style="196" customWidth="1"/>
    <col min="11274" max="11520" width="8.796875" style="196"/>
    <col min="11521" max="11521" width="1" style="196" customWidth="1"/>
    <col min="11522" max="11523" width="14.09765625" style="196" customWidth="1"/>
    <col min="11524" max="11524" width="13.69921875" style="196" customWidth="1"/>
    <col min="11525" max="11525" width="15.69921875" style="196" customWidth="1"/>
    <col min="11526" max="11526" width="13.59765625" style="196" customWidth="1"/>
    <col min="11527" max="11527" width="13.69921875" style="196" customWidth="1"/>
    <col min="11528" max="11528" width="3.3984375" style="196" customWidth="1"/>
    <col min="11529" max="11529" width="2.19921875" style="196" customWidth="1"/>
    <col min="11530" max="11776" width="8.796875" style="196"/>
    <col min="11777" max="11777" width="1" style="196" customWidth="1"/>
    <col min="11778" max="11779" width="14.09765625" style="196" customWidth="1"/>
    <col min="11780" max="11780" width="13.69921875" style="196" customWidth="1"/>
    <col min="11781" max="11781" width="15.69921875" style="196" customWidth="1"/>
    <col min="11782" max="11782" width="13.59765625" style="196" customWidth="1"/>
    <col min="11783" max="11783" width="13.69921875" style="196" customWidth="1"/>
    <col min="11784" max="11784" width="3.3984375" style="196" customWidth="1"/>
    <col min="11785" max="11785" width="2.19921875" style="196" customWidth="1"/>
    <col min="11786" max="12032" width="8.796875" style="196"/>
    <col min="12033" max="12033" width="1" style="196" customWidth="1"/>
    <col min="12034" max="12035" width="14.09765625" style="196" customWidth="1"/>
    <col min="12036" max="12036" width="13.69921875" style="196" customWidth="1"/>
    <col min="12037" max="12037" width="15.69921875" style="196" customWidth="1"/>
    <col min="12038" max="12038" width="13.59765625" style="196" customWidth="1"/>
    <col min="12039" max="12039" width="13.69921875" style="196" customWidth="1"/>
    <col min="12040" max="12040" width="3.3984375" style="196" customWidth="1"/>
    <col min="12041" max="12041" width="2.19921875" style="196" customWidth="1"/>
    <col min="12042" max="12288" width="8.796875" style="196"/>
    <col min="12289" max="12289" width="1" style="196" customWidth="1"/>
    <col min="12290" max="12291" width="14.09765625" style="196" customWidth="1"/>
    <col min="12292" max="12292" width="13.69921875" style="196" customWidth="1"/>
    <col min="12293" max="12293" width="15.69921875" style="196" customWidth="1"/>
    <col min="12294" max="12294" width="13.59765625" style="196" customWidth="1"/>
    <col min="12295" max="12295" width="13.69921875" style="196" customWidth="1"/>
    <col min="12296" max="12296" width="3.3984375" style="196" customWidth="1"/>
    <col min="12297" max="12297" width="2.19921875" style="196" customWidth="1"/>
    <col min="12298" max="12544" width="8.796875" style="196"/>
    <col min="12545" max="12545" width="1" style="196" customWidth="1"/>
    <col min="12546" max="12547" width="14.09765625" style="196" customWidth="1"/>
    <col min="12548" max="12548" width="13.69921875" style="196" customWidth="1"/>
    <col min="12549" max="12549" width="15.69921875" style="196" customWidth="1"/>
    <col min="12550" max="12550" width="13.59765625" style="196" customWidth="1"/>
    <col min="12551" max="12551" width="13.69921875" style="196" customWidth="1"/>
    <col min="12552" max="12552" width="3.3984375" style="196" customWidth="1"/>
    <col min="12553" max="12553" width="2.19921875" style="196" customWidth="1"/>
    <col min="12554" max="12800" width="8.796875" style="196"/>
    <col min="12801" max="12801" width="1" style="196" customWidth="1"/>
    <col min="12802" max="12803" width="14.09765625" style="196" customWidth="1"/>
    <col min="12804" max="12804" width="13.69921875" style="196" customWidth="1"/>
    <col min="12805" max="12805" width="15.69921875" style="196" customWidth="1"/>
    <col min="12806" max="12806" width="13.59765625" style="196" customWidth="1"/>
    <col min="12807" max="12807" width="13.69921875" style="196" customWidth="1"/>
    <col min="12808" max="12808" width="3.3984375" style="196" customWidth="1"/>
    <col min="12809" max="12809" width="2.19921875" style="196" customWidth="1"/>
    <col min="12810" max="13056" width="8.796875" style="196"/>
    <col min="13057" max="13057" width="1" style="196" customWidth="1"/>
    <col min="13058" max="13059" width="14.09765625" style="196" customWidth="1"/>
    <col min="13060" max="13060" width="13.69921875" style="196" customWidth="1"/>
    <col min="13061" max="13061" width="15.69921875" style="196" customWidth="1"/>
    <col min="13062" max="13062" width="13.59765625" style="196" customWidth="1"/>
    <col min="13063" max="13063" width="13.69921875" style="196" customWidth="1"/>
    <col min="13064" max="13064" width="3.3984375" style="196" customWidth="1"/>
    <col min="13065" max="13065" width="2.19921875" style="196" customWidth="1"/>
    <col min="13066" max="13312" width="8.796875" style="196"/>
    <col min="13313" max="13313" width="1" style="196" customWidth="1"/>
    <col min="13314" max="13315" width="14.09765625" style="196" customWidth="1"/>
    <col min="13316" max="13316" width="13.69921875" style="196" customWidth="1"/>
    <col min="13317" max="13317" width="15.69921875" style="196" customWidth="1"/>
    <col min="13318" max="13318" width="13.59765625" style="196" customWidth="1"/>
    <col min="13319" max="13319" width="13.69921875" style="196" customWidth="1"/>
    <col min="13320" max="13320" width="3.3984375" style="196" customWidth="1"/>
    <col min="13321" max="13321" width="2.19921875" style="196" customWidth="1"/>
    <col min="13322" max="13568" width="8.796875" style="196"/>
    <col min="13569" max="13569" width="1" style="196" customWidth="1"/>
    <col min="13570" max="13571" width="14.09765625" style="196" customWidth="1"/>
    <col min="13572" max="13572" width="13.69921875" style="196" customWidth="1"/>
    <col min="13573" max="13573" width="15.69921875" style="196" customWidth="1"/>
    <col min="13574" max="13574" width="13.59765625" style="196" customWidth="1"/>
    <col min="13575" max="13575" width="13.69921875" style="196" customWidth="1"/>
    <col min="13576" max="13576" width="3.3984375" style="196" customWidth="1"/>
    <col min="13577" max="13577" width="2.19921875" style="196" customWidth="1"/>
    <col min="13578" max="13824" width="8.796875" style="196"/>
    <col min="13825" max="13825" width="1" style="196" customWidth="1"/>
    <col min="13826" max="13827" width="14.09765625" style="196" customWidth="1"/>
    <col min="13828" max="13828" width="13.69921875" style="196" customWidth="1"/>
    <col min="13829" max="13829" width="15.69921875" style="196" customWidth="1"/>
    <col min="13830" max="13830" width="13.59765625" style="196" customWidth="1"/>
    <col min="13831" max="13831" width="13.69921875" style="196" customWidth="1"/>
    <col min="13832" max="13832" width="3.3984375" style="196" customWidth="1"/>
    <col min="13833" max="13833" width="2.19921875" style="196" customWidth="1"/>
    <col min="13834" max="14080" width="8.796875" style="196"/>
    <col min="14081" max="14081" width="1" style="196" customWidth="1"/>
    <col min="14082" max="14083" width="14.09765625" style="196" customWidth="1"/>
    <col min="14084" max="14084" width="13.69921875" style="196" customWidth="1"/>
    <col min="14085" max="14085" width="15.69921875" style="196" customWidth="1"/>
    <col min="14086" max="14086" width="13.59765625" style="196" customWidth="1"/>
    <col min="14087" max="14087" width="13.69921875" style="196" customWidth="1"/>
    <col min="14088" max="14088" width="3.3984375" style="196" customWidth="1"/>
    <col min="14089" max="14089" width="2.19921875" style="196" customWidth="1"/>
    <col min="14090" max="14336" width="8.796875" style="196"/>
    <col min="14337" max="14337" width="1" style="196" customWidth="1"/>
    <col min="14338" max="14339" width="14.09765625" style="196" customWidth="1"/>
    <col min="14340" max="14340" width="13.69921875" style="196" customWidth="1"/>
    <col min="14341" max="14341" width="15.69921875" style="196" customWidth="1"/>
    <col min="14342" max="14342" width="13.59765625" style="196" customWidth="1"/>
    <col min="14343" max="14343" width="13.69921875" style="196" customWidth="1"/>
    <col min="14344" max="14344" width="3.3984375" style="196" customWidth="1"/>
    <col min="14345" max="14345" width="2.19921875" style="196" customWidth="1"/>
    <col min="14346" max="14592" width="8.796875" style="196"/>
    <col min="14593" max="14593" width="1" style="196" customWidth="1"/>
    <col min="14594" max="14595" width="14.09765625" style="196" customWidth="1"/>
    <col min="14596" max="14596" width="13.69921875" style="196" customWidth="1"/>
    <col min="14597" max="14597" width="15.69921875" style="196" customWidth="1"/>
    <col min="14598" max="14598" width="13.59765625" style="196" customWidth="1"/>
    <col min="14599" max="14599" width="13.69921875" style="196" customWidth="1"/>
    <col min="14600" max="14600" width="3.3984375" style="196" customWidth="1"/>
    <col min="14601" max="14601" width="2.19921875" style="196" customWidth="1"/>
    <col min="14602" max="14848" width="8.796875" style="196"/>
    <col min="14849" max="14849" width="1" style="196" customWidth="1"/>
    <col min="14850" max="14851" width="14.09765625" style="196" customWidth="1"/>
    <col min="14852" max="14852" width="13.69921875" style="196" customWidth="1"/>
    <col min="14853" max="14853" width="15.69921875" style="196" customWidth="1"/>
    <col min="14854" max="14854" width="13.59765625" style="196" customWidth="1"/>
    <col min="14855" max="14855" width="13.69921875" style="196" customWidth="1"/>
    <col min="14856" max="14856" width="3.3984375" style="196" customWidth="1"/>
    <col min="14857" max="14857" width="2.19921875" style="196" customWidth="1"/>
    <col min="14858" max="15104" width="8.796875" style="196"/>
    <col min="15105" max="15105" width="1" style="196" customWidth="1"/>
    <col min="15106" max="15107" width="14.09765625" style="196" customWidth="1"/>
    <col min="15108" max="15108" width="13.69921875" style="196" customWidth="1"/>
    <col min="15109" max="15109" width="15.69921875" style="196" customWidth="1"/>
    <col min="15110" max="15110" width="13.59765625" style="196" customWidth="1"/>
    <col min="15111" max="15111" width="13.69921875" style="196" customWidth="1"/>
    <col min="15112" max="15112" width="3.3984375" style="196" customWidth="1"/>
    <col min="15113" max="15113" width="2.19921875" style="196" customWidth="1"/>
    <col min="15114" max="15360" width="8.796875" style="196"/>
    <col min="15361" max="15361" width="1" style="196" customWidth="1"/>
    <col min="15362" max="15363" width="14.09765625" style="196" customWidth="1"/>
    <col min="15364" max="15364" width="13.69921875" style="196" customWidth="1"/>
    <col min="15365" max="15365" width="15.69921875" style="196" customWidth="1"/>
    <col min="15366" max="15366" width="13.59765625" style="196" customWidth="1"/>
    <col min="15367" max="15367" width="13.69921875" style="196" customWidth="1"/>
    <col min="15368" max="15368" width="3.3984375" style="196" customWidth="1"/>
    <col min="15369" max="15369" width="2.19921875" style="196" customWidth="1"/>
    <col min="15370" max="15616" width="8.796875" style="196"/>
    <col min="15617" max="15617" width="1" style="196" customWidth="1"/>
    <col min="15618" max="15619" width="14.09765625" style="196" customWidth="1"/>
    <col min="15620" max="15620" width="13.69921875" style="196" customWidth="1"/>
    <col min="15621" max="15621" width="15.69921875" style="196" customWidth="1"/>
    <col min="15622" max="15622" width="13.59765625" style="196" customWidth="1"/>
    <col min="15623" max="15623" width="13.69921875" style="196" customWidth="1"/>
    <col min="15624" max="15624" width="3.3984375" style="196" customWidth="1"/>
    <col min="15625" max="15625" width="2.19921875" style="196" customWidth="1"/>
    <col min="15626" max="15872" width="8.796875" style="196"/>
    <col min="15873" max="15873" width="1" style="196" customWidth="1"/>
    <col min="15874" max="15875" width="14.09765625" style="196" customWidth="1"/>
    <col min="15876" max="15876" width="13.69921875" style="196" customWidth="1"/>
    <col min="15877" max="15877" width="15.69921875" style="196" customWidth="1"/>
    <col min="15878" max="15878" width="13.59765625" style="196" customWidth="1"/>
    <col min="15879" max="15879" width="13.69921875" style="196" customWidth="1"/>
    <col min="15880" max="15880" width="3.3984375" style="196" customWidth="1"/>
    <col min="15881" max="15881" width="2.19921875" style="196" customWidth="1"/>
    <col min="15882" max="16128" width="8.796875" style="196"/>
    <col min="16129" max="16129" width="1" style="196" customWidth="1"/>
    <col min="16130" max="16131" width="14.09765625" style="196" customWidth="1"/>
    <col min="16132" max="16132" width="13.69921875" style="196" customWidth="1"/>
    <col min="16133" max="16133" width="15.69921875" style="196" customWidth="1"/>
    <col min="16134" max="16134" width="13.59765625" style="196" customWidth="1"/>
    <col min="16135" max="16135" width="13.69921875" style="196" customWidth="1"/>
    <col min="16136" max="16136" width="3.3984375" style="196" customWidth="1"/>
    <col min="16137" max="16137" width="2.19921875" style="196" customWidth="1"/>
    <col min="16138" max="16384" width="8.796875" style="196"/>
  </cols>
  <sheetData>
    <row r="1" spans="1:8" ht="27.75" customHeight="1" thickBot="1" x14ac:dyDescent="0.5">
      <c r="A1" s="207"/>
      <c r="B1" s="839" t="s">
        <v>333</v>
      </c>
      <c r="C1" s="840"/>
    </row>
    <row r="2" spans="1:8" ht="15.75" customHeight="1" x14ac:dyDescent="0.45">
      <c r="A2" s="207"/>
      <c r="G2" s="206" t="s">
        <v>111</v>
      </c>
    </row>
    <row r="3" spans="1:8" ht="18" customHeight="1" x14ac:dyDescent="0.45">
      <c r="B3" s="841" t="s">
        <v>268</v>
      </c>
      <c r="C3" s="841"/>
      <c r="D3" s="841"/>
      <c r="E3" s="841"/>
      <c r="F3" s="841"/>
      <c r="G3" s="841"/>
      <c r="H3" s="205"/>
    </row>
    <row r="4" spans="1:8" ht="12" customHeight="1" x14ac:dyDescent="0.45">
      <c r="A4" s="204"/>
      <c r="B4" s="204"/>
      <c r="C4" s="204"/>
      <c r="D4" s="204"/>
      <c r="E4" s="204"/>
      <c r="F4" s="204"/>
      <c r="G4" s="204"/>
    </row>
    <row r="5" spans="1:8" ht="43.5" customHeight="1" x14ac:dyDescent="0.45">
      <c r="A5" s="204"/>
      <c r="B5" s="203" t="s">
        <v>80</v>
      </c>
      <c r="C5" s="842"/>
      <c r="D5" s="842"/>
      <c r="E5" s="842"/>
      <c r="F5" s="842"/>
      <c r="G5" s="842"/>
    </row>
    <row r="6" spans="1:8" ht="43.5" customHeight="1" x14ac:dyDescent="0.45">
      <c r="B6" s="202" t="s">
        <v>257</v>
      </c>
      <c r="C6" s="843" t="s">
        <v>267</v>
      </c>
      <c r="D6" s="843"/>
      <c r="E6" s="843"/>
      <c r="F6" s="843"/>
      <c r="G6" s="843"/>
    </row>
    <row r="7" spans="1:8" ht="19.5" customHeight="1" x14ac:dyDescent="0.45">
      <c r="B7" s="844" t="s">
        <v>266</v>
      </c>
      <c r="C7" s="838" t="s">
        <v>265</v>
      </c>
      <c r="D7" s="838"/>
      <c r="E7" s="838"/>
      <c r="F7" s="838"/>
      <c r="G7" s="838"/>
    </row>
    <row r="8" spans="1:8" ht="40.5" customHeight="1" x14ac:dyDescent="0.45">
      <c r="B8" s="844"/>
      <c r="C8" s="200" t="s">
        <v>64</v>
      </c>
      <c r="D8" s="199" t="s">
        <v>62</v>
      </c>
      <c r="E8" s="200" t="s">
        <v>263</v>
      </c>
      <c r="F8" s="838" t="s">
        <v>262</v>
      </c>
      <c r="G8" s="838"/>
    </row>
    <row r="9" spans="1:8" ht="24" customHeight="1" x14ac:dyDescent="0.45">
      <c r="B9" s="844"/>
      <c r="C9" s="200"/>
      <c r="D9" s="199"/>
      <c r="E9" s="199"/>
      <c r="F9" s="838"/>
      <c r="G9" s="838"/>
    </row>
    <row r="10" spans="1:8" ht="24" customHeight="1" x14ac:dyDescent="0.45">
      <c r="B10" s="844"/>
      <c r="C10" s="200"/>
      <c r="D10" s="199"/>
      <c r="E10" s="199"/>
      <c r="F10" s="838"/>
      <c r="G10" s="838"/>
    </row>
    <row r="11" spans="1:8" ht="24" customHeight="1" x14ac:dyDescent="0.45">
      <c r="B11" s="844"/>
      <c r="C11" s="200"/>
      <c r="D11" s="199"/>
      <c r="E11" s="199"/>
      <c r="F11" s="838"/>
      <c r="G11" s="838"/>
    </row>
    <row r="12" spans="1:8" ht="24" customHeight="1" x14ac:dyDescent="0.45">
      <c r="B12" s="844"/>
      <c r="C12" s="200"/>
      <c r="D12" s="201"/>
      <c r="E12" s="201"/>
      <c r="F12" s="832"/>
      <c r="G12" s="833"/>
    </row>
    <row r="13" spans="1:8" ht="19.5" customHeight="1" x14ac:dyDescent="0.45">
      <c r="B13" s="844"/>
      <c r="C13" s="838" t="s">
        <v>264</v>
      </c>
      <c r="D13" s="838"/>
      <c r="E13" s="838"/>
      <c r="F13" s="838"/>
      <c r="G13" s="838"/>
    </row>
    <row r="14" spans="1:8" ht="40.5" customHeight="1" x14ac:dyDescent="0.45">
      <c r="B14" s="844"/>
      <c r="C14" s="200" t="s">
        <v>64</v>
      </c>
      <c r="D14" s="199" t="s">
        <v>62</v>
      </c>
      <c r="E14" s="200" t="s">
        <v>263</v>
      </c>
      <c r="F14" s="838" t="s">
        <v>262</v>
      </c>
      <c r="G14" s="838"/>
    </row>
    <row r="15" spans="1:8" ht="24" customHeight="1" x14ac:dyDescent="0.45">
      <c r="B15" s="844"/>
      <c r="C15" s="200"/>
      <c r="D15" s="199"/>
      <c r="E15" s="199"/>
      <c r="F15" s="838"/>
      <c r="G15" s="838"/>
    </row>
    <row r="16" spans="1:8" ht="24" customHeight="1" x14ac:dyDescent="0.45">
      <c r="B16" s="844"/>
      <c r="C16" s="200"/>
      <c r="D16" s="199"/>
      <c r="E16" s="199"/>
      <c r="F16" s="838"/>
      <c r="G16" s="838"/>
    </row>
    <row r="17" spans="2:9" ht="24" customHeight="1" x14ac:dyDescent="0.45">
      <c r="B17" s="844"/>
      <c r="C17" s="200"/>
      <c r="D17" s="199"/>
      <c r="E17" s="199"/>
      <c r="F17" s="838"/>
      <c r="G17" s="838"/>
    </row>
    <row r="18" spans="2:9" ht="24" customHeight="1" x14ac:dyDescent="0.45">
      <c r="B18" s="844"/>
      <c r="C18" s="200"/>
      <c r="D18" s="199"/>
      <c r="E18" s="199"/>
      <c r="F18" s="832"/>
      <c r="G18" s="833"/>
    </row>
    <row r="19" spans="2:9" ht="6" customHeight="1" x14ac:dyDescent="0.45"/>
    <row r="20" spans="2:9" ht="123.75" customHeight="1" x14ac:dyDescent="0.45">
      <c r="B20" s="834" t="s">
        <v>261</v>
      </c>
      <c r="C20" s="834"/>
      <c r="D20" s="834"/>
      <c r="E20" s="834"/>
      <c r="F20" s="834"/>
      <c r="G20" s="834"/>
      <c r="H20" s="198"/>
      <c r="I20" s="198"/>
    </row>
    <row r="21" spans="2:9" ht="24" customHeight="1" x14ac:dyDescent="0.45">
      <c r="B21" s="834" t="s">
        <v>260</v>
      </c>
      <c r="C21" s="835"/>
      <c r="D21" s="835"/>
      <c r="E21" s="835"/>
      <c r="F21" s="835"/>
      <c r="G21" s="835"/>
      <c r="H21" s="198"/>
      <c r="I21" s="198"/>
    </row>
    <row r="22" spans="2:9" x14ac:dyDescent="0.45">
      <c r="B22" s="836" t="s">
        <v>260</v>
      </c>
      <c r="C22" s="836"/>
      <c r="D22" s="836"/>
      <c r="E22" s="836"/>
      <c r="F22" s="836"/>
      <c r="G22" s="836"/>
      <c r="H22" s="198"/>
      <c r="I22" s="198"/>
    </row>
    <row r="23" spans="2:9" ht="7.5" customHeight="1" x14ac:dyDescent="0.45">
      <c r="B23" s="837"/>
      <c r="C23" s="837"/>
      <c r="D23" s="837"/>
      <c r="E23" s="837"/>
      <c r="F23" s="837"/>
      <c r="G23" s="837"/>
    </row>
    <row r="24" spans="2:9" x14ac:dyDescent="0.45">
      <c r="B24" s="197"/>
    </row>
  </sheetData>
  <mergeCells count="21">
    <mergeCell ref="F16:G16"/>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8:G18"/>
    <mergeCell ref="B20:G20"/>
    <mergeCell ref="B21:G21"/>
    <mergeCell ref="B22:G22"/>
    <mergeCell ref="B23:G23"/>
  </mergeCells>
  <phoneticPr fontId="2"/>
  <pageMargins left="0.7" right="0.7" top="0.75" bottom="0.75" header="0.3" footer="0.3"/>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53"/>
  <sheetViews>
    <sheetView showGridLines="0" view="pageBreakPreview" topLeftCell="A9" zoomScale="110" zoomScaleNormal="100" zoomScaleSheetLayoutView="110" workbookViewId="0">
      <selection activeCell="BA42" sqref="BA42"/>
    </sheetView>
  </sheetViews>
  <sheetFormatPr defaultColWidth="2" defaultRowHeight="18" x14ac:dyDescent="0.45"/>
  <cols>
    <col min="1" max="1" width="2" style="104" customWidth="1"/>
    <col min="2" max="2" width="2" style="105" customWidth="1"/>
    <col min="3" max="5" width="2" style="104"/>
    <col min="6" max="6" width="2.19921875" style="104" bestFit="1" customWidth="1"/>
    <col min="7" max="20" width="2" style="104"/>
    <col min="21" max="21" width="2.3984375" style="104" bestFit="1" customWidth="1"/>
    <col min="22" max="256" width="2" style="104"/>
    <col min="257" max="258" width="2" style="104" customWidth="1"/>
    <col min="259" max="261" width="2" style="104"/>
    <col min="262" max="262" width="2.19921875" style="104" bestFit="1" customWidth="1"/>
    <col min="263" max="276" width="2" style="104"/>
    <col min="277" max="277" width="2.3984375" style="104" bestFit="1" customWidth="1"/>
    <col min="278" max="512" width="2" style="104"/>
    <col min="513" max="514" width="2" style="104" customWidth="1"/>
    <col min="515" max="517" width="2" style="104"/>
    <col min="518" max="518" width="2.19921875" style="104" bestFit="1" customWidth="1"/>
    <col min="519" max="532" width="2" style="104"/>
    <col min="533" max="533" width="2.3984375" style="104" bestFit="1" customWidth="1"/>
    <col min="534" max="768" width="2" style="104"/>
    <col min="769" max="770" width="2" style="104" customWidth="1"/>
    <col min="771" max="773" width="2" style="104"/>
    <col min="774" max="774" width="2.19921875" style="104" bestFit="1" customWidth="1"/>
    <col min="775" max="788" width="2" style="104"/>
    <col min="789" max="789" width="2.3984375" style="104" bestFit="1" customWidth="1"/>
    <col min="790" max="1024" width="2" style="104"/>
    <col min="1025" max="1026" width="2" style="104" customWidth="1"/>
    <col min="1027" max="1029" width="2" style="104"/>
    <col min="1030" max="1030" width="2.19921875" style="104" bestFit="1" customWidth="1"/>
    <col min="1031" max="1044" width="2" style="104"/>
    <col min="1045" max="1045" width="2.3984375" style="104" bestFit="1" customWidth="1"/>
    <col min="1046" max="1280" width="2" style="104"/>
    <col min="1281" max="1282" width="2" style="104" customWidth="1"/>
    <col min="1283" max="1285" width="2" style="104"/>
    <col min="1286" max="1286" width="2.19921875" style="104" bestFit="1" customWidth="1"/>
    <col min="1287" max="1300" width="2" style="104"/>
    <col min="1301" max="1301" width="2.3984375" style="104" bestFit="1" customWidth="1"/>
    <col min="1302" max="1536" width="2" style="104"/>
    <col min="1537" max="1538" width="2" style="104" customWidth="1"/>
    <col min="1539" max="1541" width="2" style="104"/>
    <col min="1542" max="1542" width="2.19921875" style="104" bestFit="1" customWidth="1"/>
    <col min="1543" max="1556" width="2" style="104"/>
    <col min="1557" max="1557" width="2.3984375" style="104" bestFit="1" customWidth="1"/>
    <col min="1558" max="1792" width="2" style="104"/>
    <col min="1793" max="1794" width="2" style="104" customWidth="1"/>
    <col min="1795" max="1797" width="2" style="104"/>
    <col min="1798" max="1798" width="2.19921875" style="104" bestFit="1" customWidth="1"/>
    <col min="1799" max="1812" width="2" style="104"/>
    <col min="1813" max="1813" width="2.3984375" style="104" bestFit="1" customWidth="1"/>
    <col min="1814" max="2048" width="2" style="104"/>
    <col min="2049" max="2050" width="2" style="104" customWidth="1"/>
    <col min="2051" max="2053" width="2" style="104"/>
    <col min="2054" max="2054" width="2.19921875" style="104" bestFit="1" customWidth="1"/>
    <col min="2055" max="2068" width="2" style="104"/>
    <col min="2069" max="2069" width="2.3984375" style="104" bestFit="1" customWidth="1"/>
    <col min="2070" max="2304" width="2" style="104"/>
    <col min="2305" max="2306" width="2" style="104" customWidth="1"/>
    <col min="2307" max="2309" width="2" style="104"/>
    <col min="2310" max="2310" width="2.19921875" style="104" bestFit="1" customWidth="1"/>
    <col min="2311" max="2324" width="2" style="104"/>
    <col min="2325" max="2325" width="2.3984375" style="104" bestFit="1" customWidth="1"/>
    <col min="2326" max="2560" width="2" style="104"/>
    <col min="2561" max="2562" width="2" style="104" customWidth="1"/>
    <col min="2563" max="2565" width="2" style="104"/>
    <col min="2566" max="2566" width="2.19921875" style="104" bestFit="1" customWidth="1"/>
    <col min="2567" max="2580" width="2" style="104"/>
    <col min="2581" max="2581" width="2.3984375" style="104" bestFit="1" customWidth="1"/>
    <col min="2582" max="2816" width="2" style="104"/>
    <col min="2817" max="2818" width="2" style="104" customWidth="1"/>
    <col min="2819" max="2821" width="2" style="104"/>
    <col min="2822" max="2822" width="2.19921875" style="104" bestFit="1" customWidth="1"/>
    <col min="2823" max="2836" width="2" style="104"/>
    <col min="2837" max="2837" width="2.3984375" style="104" bestFit="1" customWidth="1"/>
    <col min="2838" max="3072" width="2" style="104"/>
    <col min="3073" max="3074" width="2" style="104" customWidth="1"/>
    <col min="3075" max="3077" width="2" style="104"/>
    <col min="3078" max="3078" width="2.19921875" style="104" bestFit="1" customWidth="1"/>
    <col min="3079" max="3092" width="2" style="104"/>
    <col min="3093" max="3093" width="2.3984375" style="104" bestFit="1" customWidth="1"/>
    <col min="3094" max="3328" width="2" style="104"/>
    <col min="3329" max="3330" width="2" style="104" customWidth="1"/>
    <col min="3331" max="3333" width="2" style="104"/>
    <col min="3334" max="3334" width="2.19921875" style="104" bestFit="1" customWidth="1"/>
    <col min="3335" max="3348" width="2" style="104"/>
    <col min="3349" max="3349" width="2.3984375" style="104" bestFit="1" customWidth="1"/>
    <col min="3350" max="3584" width="2" style="104"/>
    <col min="3585" max="3586" width="2" style="104" customWidth="1"/>
    <col min="3587" max="3589" width="2" style="104"/>
    <col min="3590" max="3590" width="2.19921875" style="104" bestFit="1" customWidth="1"/>
    <col min="3591" max="3604" width="2" style="104"/>
    <col min="3605" max="3605" width="2.3984375" style="104" bestFit="1" customWidth="1"/>
    <col min="3606" max="3840" width="2" style="104"/>
    <col min="3841" max="3842" width="2" style="104" customWidth="1"/>
    <col min="3843" max="3845" width="2" style="104"/>
    <col min="3846" max="3846" width="2.19921875" style="104" bestFit="1" customWidth="1"/>
    <col min="3847" max="3860" width="2" style="104"/>
    <col min="3861" max="3861" width="2.3984375" style="104" bestFit="1" customWidth="1"/>
    <col min="3862" max="4096" width="2" style="104"/>
    <col min="4097" max="4098" width="2" style="104" customWidth="1"/>
    <col min="4099" max="4101" width="2" style="104"/>
    <col min="4102" max="4102" width="2.19921875" style="104" bestFit="1" customWidth="1"/>
    <col min="4103" max="4116" width="2" style="104"/>
    <col min="4117" max="4117" width="2.3984375" style="104" bestFit="1" customWidth="1"/>
    <col min="4118" max="4352" width="2" style="104"/>
    <col min="4353" max="4354" width="2" style="104" customWidth="1"/>
    <col min="4355" max="4357" width="2" style="104"/>
    <col min="4358" max="4358" width="2.19921875" style="104" bestFit="1" customWidth="1"/>
    <col min="4359" max="4372" width="2" style="104"/>
    <col min="4373" max="4373" width="2.3984375" style="104" bestFit="1" customWidth="1"/>
    <col min="4374" max="4608" width="2" style="104"/>
    <col min="4609" max="4610" width="2" style="104" customWidth="1"/>
    <col min="4611" max="4613" width="2" style="104"/>
    <col min="4614" max="4614" width="2.19921875" style="104" bestFit="1" customWidth="1"/>
    <col min="4615" max="4628" width="2" style="104"/>
    <col min="4629" max="4629" width="2.3984375" style="104" bestFit="1" customWidth="1"/>
    <col min="4630" max="4864" width="2" style="104"/>
    <col min="4865" max="4866" width="2" style="104" customWidth="1"/>
    <col min="4867" max="4869" width="2" style="104"/>
    <col min="4870" max="4870" width="2.19921875" style="104" bestFit="1" customWidth="1"/>
    <col min="4871" max="4884" width="2" style="104"/>
    <col min="4885" max="4885" width="2.3984375" style="104" bestFit="1" customWidth="1"/>
    <col min="4886" max="5120" width="2" style="104"/>
    <col min="5121" max="5122" width="2" style="104" customWidth="1"/>
    <col min="5123" max="5125" width="2" style="104"/>
    <col min="5126" max="5126" width="2.19921875" style="104" bestFit="1" customWidth="1"/>
    <col min="5127" max="5140" width="2" style="104"/>
    <col min="5141" max="5141" width="2.3984375" style="104" bestFit="1" customWidth="1"/>
    <col min="5142" max="5376" width="2" style="104"/>
    <col min="5377" max="5378" width="2" style="104" customWidth="1"/>
    <col min="5379" max="5381" width="2" style="104"/>
    <col min="5382" max="5382" width="2.19921875" style="104" bestFit="1" customWidth="1"/>
    <col min="5383" max="5396" width="2" style="104"/>
    <col min="5397" max="5397" width="2.3984375" style="104" bestFit="1" customWidth="1"/>
    <col min="5398" max="5632" width="2" style="104"/>
    <col min="5633" max="5634" width="2" style="104" customWidth="1"/>
    <col min="5635" max="5637" width="2" style="104"/>
    <col min="5638" max="5638" width="2.19921875" style="104" bestFit="1" customWidth="1"/>
    <col min="5639" max="5652" width="2" style="104"/>
    <col min="5653" max="5653" width="2.3984375" style="104" bestFit="1" customWidth="1"/>
    <col min="5654" max="5888" width="2" style="104"/>
    <col min="5889" max="5890" width="2" style="104" customWidth="1"/>
    <col min="5891" max="5893" width="2" style="104"/>
    <col min="5894" max="5894" width="2.19921875" style="104" bestFit="1" customWidth="1"/>
    <col min="5895" max="5908" width="2" style="104"/>
    <col min="5909" max="5909" width="2.3984375" style="104" bestFit="1" customWidth="1"/>
    <col min="5910" max="6144" width="2" style="104"/>
    <col min="6145" max="6146" width="2" style="104" customWidth="1"/>
    <col min="6147" max="6149" width="2" style="104"/>
    <col min="6150" max="6150" width="2.19921875" style="104" bestFit="1" customWidth="1"/>
    <col min="6151" max="6164" width="2" style="104"/>
    <col min="6165" max="6165" width="2.3984375" style="104" bestFit="1" customWidth="1"/>
    <col min="6166" max="6400" width="2" style="104"/>
    <col min="6401" max="6402" width="2" style="104" customWidth="1"/>
    <col min="6403" max="6405" width="2" style="104"/>
    <col min="6406" max="6406" width="2.19921875" style="104" bestFit="1" customWidth="1"/>
    <col min="6407" max="6420" width="2" style="104"/>
    <col min="6421" max="6421" width="2.3984375" style="104" bestFit="1" customWidth="1"/>
    <col min="6422" max="6656" width="2" style="104"/>
    <col min="6657" max="6658" width="2" style="104" customWidth="1"/>
    <col min="6659" max="6661" width="2" style="104"/>
    <col min="6662" max="6662" width="2.19921875" style="104" bestFit="1" customWidth="1"/>
    <col min="6663" max="6676" width="2" style="104"/>
    <col min="6677" max="6677" width="2.3984375" style="104" bestFit="1" customWidth="1"/>
    <col min="6678" max="6912" width="2" style="104"/>
    <col min="6913" max="6914" width="2" style="104" customWidth="1"/>
    <col min="6915" max="6917" width="2" style="104"/>
    <col min="6918" max="6918" width="2.19921875" style="104" bestFit="1" customWidth="1"/>
    <col min="6919" max="6932" width="2" style="104"/>
    <col min="6933" max="6933" width="2.3984375" style="104" bestFit="1" customWidth="1"/>
    <col min="6934" max="7168" width="2" style="104"/>
    <col min="7169" max="7170" width="2" style="104" customWidth="1"/>
    <col min="7171" max="7173" width="2" style="104"/>
    <col min="7174" max="7174" width="2.19921875" style="104" bestFit="1" customWidth="1"/>
    <col min="7175" max="7188" width="2" style="104"/>
    <col min="7189" max="7189" width="2.3984375" style="104" bestFit="1" customWidth="1"/>
    <col min="7190" max="7424" width="2" style="104"/>
    <col min="7425" max="7426" width="2" style="104" customWidth="1"/>
    <col min="7427" max="7429" width="2" style="104"/>
    <col min="7430" max="7430" width="2.19921875" style="104" bestFit="1" customWidth="1"/>
    <col min="7431" max="7444" width="2" style="104"/>
    <col min="7445" max="7445" width="2.3984375" style="104" bestFit="1" customWidth="1"/>
    <col min="7446" max="7680" width="2" style="104"/>
    <col min="7681" max="7682" width="2" style="104" customWidth="1"/>
    <col min="7683" max="7685" width="2" style="104"/>
    <col min="7686" max="7686" width="2.19921875" style="104" bestFit="1" customWidth="1"/>
    <col min="7687" max="7700" width="2" style="104"/>
    <col min="7701" max="7701" width="2.3984375" style="104" bestFit="1" customWidth="1"/>
    <col min="7702" max="7936" width="2" style="104"/>
    <col min="7937" max="7938" width="2" style="104" customWidth="1"/>
    <col min="7939" max="7941" width="2" style="104"/>
    <col min="7942" max="7942" width="2.19921875" style="104" bestFit="1" customWidth="1"/>
    <col min="7943" max="7956" width="2" style="104"/>
    <col min="7957" max="7957" width="2.3984375" style="104" bestFit="1" customWidth="1"/>
    <col min="7958" max="8192" width="2" style="104"/>
    <col min="8193" max="8194" width="2" style="104" customWidth="1"/>
    <col min="8195" max="8197" width="2" style="104"/>
    <col min="8198" max="8198" width="2.19921875" style="104" bestFit="1" customWidth="1"/>
    <col min="8199" max="8212" width="2" style="104"/>
    <col min="8213" max="8213" width="2.3984375" style="104" bestFit="1" customWidth="1"/>
    <col min="8214" max="8448" width="2" style="104"/>
    <col min="8449" max="8450" width="2" style="104" customWidth="1"/>
    <col min="8451" max="8453" width="2" style="104"/>
    <col min="8454" max="8454" width="2.19921875" style="104" bestFit="1" customWidth="1"/>
    <col min="8455" max="8468" width="2" style="104"/>
    <col min="8469" max="8469" width="2.3984375" style="104" bestFit="1" customWidth="1"/>
    <col min="8470" max="8704" width="2" style="104"/>
    <col min="8705" max="8706" width="2" style="104" customWidth="1"/>
    <col min="8707" max="8709" width="2" style="104"/>
    <col min="8710" max="8710" width="2.19921875" style="104" bestFit="1" customWidth="1"/>
    <col min="8711" max="8724" width="2" style="104"/>
    <col min="8725" max="8725" width="2.3984375" style="104" bestFit="1" customWidth="1"/>
    <col min="8726" max="8960" width="2" style="104"/>
    <col min="8961" max="8962" width="2" style="104" customWidth="1"/>
    <col min="8963" max="8965" width="2" style="104"/>
    <col min="8966" max="8966" width="2.19921875" style="104" bestFit="1" customWidth="1"/>
    <col min="8967" max="8980" width="2" style="104"/>
    <col min="8981" max="8981" width="2.3984375" style="104" bestFit="1" customWidth="1"/>
    <col min="8982" max="9216" width="2" style="104"/>
    <col min="9217" max="9218" width="2" style="104" customWidth="1"/>
    <col min="9219" max="9221" width="2" style="104"/>
    <col min="9222" max="9222" width="2.19921875" style="104" bestFit="1" customWidth="1"/>
    <col min="9223" max="9236" width="2" style="104"/>
    <col min="9237" max="9237" width="2.3984375" style="104" bestFit="1" customWidth="1"/>
    <col min="9238" max="9472" width="2" style="104"/>
    <col min="9473" max="9474" width="2" style="104" customWidth="1"/>
    <col min="9475" max="9477" width="2" style="104"/>
    <col min="9478" max="9478" width="2.19921875" style="104" bestFit="1" customWidth="1"/>
    <col min="9479" max="9492" width="2" style="104"/>
    <col min="9493" max="9493" width="2.3984375" style="104" bestFit="1" customWidth="1"/>
    <col min="9494" max="9728" width="2" style="104"/>
    <col min="9729" max="9730" width="2" style="104" customWidth="1"/>
    <col min="9731" max="9733" width="2" style="104"/>
    <col min="9734" max="9734" width="2.19921875" style="104" bestFit="1" customWidth="1"/>
    <col min="9735" max="9748" width="2" style="104"/>
    <col min="9749" max="9749" width="2.3984375" style="104" bestFit="1" customWidth="1"/>
    <col min="9750" max="9984" width="2" style="104"/>
    <col min="9985" max="9986" width="2" style="104" customWidth="1"/>
    <col min="9987" max="9989" width="2" style="104"/>
    <col min="9990" max="9990" width="2.19921875" style="104" bestFit="1" customWidth="1"/>
    <col min="9991" max="10004" width="2" style="104"/>
    <col min="10005" max="10005" width="2.3984375" style="104" bestFit="1" customWidth="1"/>
    <col min="10006" max="10240" width="2" style="104"/>
    <col min="10241" max="10242" width="2" style="104" customWidth="1"/>
    <col min="10243" max="10245" width="2" style="104"/>
    <col min="10246" max="10246" width="2.19921875" style="104" bestFit="1" customWidth="1"/>
    <col min="10247" max="10260" width="2" style="104"/>
    <col min="10261" max="10261" width="2.3984375" style="104" bestFit="1" customWidth="1"/>
    <col min="10262" max="10496" width="2" style="104"/>
    <col min="10497" max="10498" width="2" style="104" customWidth="1"/>
    <col min="10499" max="10501" width="2" style="104"/>
    <col min="10502" max="10502" width="2.19921875" style="104" bestFit="1" customWidth="1"/>
    <col min="10503" max="10516" width="2" style="104"/>
    <col min="10517" max="10517" width="2.3984375" style="104" bestFit="1" customWidth="1"/>
    <col min="10518" max="10752" width="2" style="104"/>
    <col min="10753" max="10754" width="2" style="104" customWidth="1"/>
    <col min="10755" max="10757" width="2" style="104"/>
    <col min="10758" max="10758" width="2.19921875" style="104" bestFit="1" customWidth="1"/>
    <col min="10759" max="10772" width="2" style="104"/>
    <col min="10773" max="10773" width="2.3984375" style="104" bestFit="1" customWidth="1"/>
    <col min="10774" max="11008" width="2" style="104"/>
    <col min="11009" max="11010" width="2" style="104" customWidth="1"/>
    <col min="11011" max="11013" width="2" style="104"/>
    <col min="11014" max="11014" width="2.19921875" style="104" bestFit="1" customWidth="1"/>
    <col min="11015" max="11028" width="2" style="104"/>
    <col min="11029" max="11029" width="2.3984375" style="104" bestFit="1" customWidth="1"/>
    <col min="11030" max="11264" width="2" style="104"/>
    <col min="11265" max="11266" width="2" style="104" customWidth="1"/>
    <col min="11267" max="11269" width="2" style="104"/>
    <col min="11270" max="11270" width="2.19921875" style="104" bestFit="1" customWidth="1"/>
    <col min="11271" max="11284" width="2" style="104"/>
    <col min="11285" max="11285" width="2.3984375" style="104" bestFit="1" customWidth="1"/>
    <col min="11286" max="11520" width="2" style="104"/>
    <col min="11521" max="11522" width="2" style="104" customWidth="1"/>
    <col min="11523" max="11525" width="2" style="104"/>
    <col min="11526" max="11526" width="2.19921875" style="104" bestFit="1" customWidth="1"/>
    <col min="11527" max="11540" width="2" style="104"/>
    <col min="11541" max="11541" width="2.3984375" style="104" bestFit="1" customWidth="1"/>
    <col min="11542" max="11776" width="2" style="104"/>
    <col min="11777" max="11778" width="2" style="104" customWidth="1"/>
    <col min="11779" max="11781" width="2" style="104"/>
    <col min="11782" max="11782" width="2.19921875" style="104" bestFit="1" customWidth="1"/>
    <col min="11783" max="11796" width="2" style="104"/>
    <col min="11797" max="11797" width="2.3984375" style="104" bestFit="1" customWidth="1"/>
    <col min="11798" max="12032" width="2" style="104"/>
    <col min="12033" max="12034" width="2" style="104" customWidth="1"/>
    <col min="12035" max="12037" width="2" style="104"/>
    <col min="12038" max="12038" width="2.19921875" style="104" bestFit="1" customWidth="1"/>
    <col min="12039" max="12052" width="2" style="104"/>
    <col min="12053" max="12053" width="2.3984375" style="104" bestFit="1" customWidth="1"/>
    <col min="12054" max="12288" width="2" style="104"/>
    <col min="12289" max="12290" width="2" style="104" customWidth="1"/>
    <col min="12291" max="12293" width="2" style="104"/>
    <col min="12294" max="12294" width="2.19921875" style="104" bestFit="1" customWidth="1"/>
    <col min="12295" max="12308" width="2" style="104"/>
    <col min="12309" max="12309" width="2.3984375" style="104" bestFit="1" customWidth="1"/>
    <col min="12310" max="12544" width="2" style="104"/>
    <col min="12545" max="12546" width="2" style="104" customWidth="1"/>
    <col min="12547" max="12549" width="2" style="104"/>
    <col min="12550" max="12550" width="2.19921875" style="104" bestFit="1" customWidth="1"/>
    <col min="12551" max="12564" width="2" style="104"/>
    <col min="12565" max="12565" width="2.3984375" style="104" bestFit="1" customWidth="1"/>
    <col min="12566" max="12800" width="2" style="104"/>
    <col min="12801" max="12802" width="2" style="104" customWidth="1"/>
    <col min="12803" max="12805" width="2" style="104"/>
    <col min="12806" max="12806" width="2.19921875" style="104" bestFit="1" customWidth="1"/>
    <col min="12807" max="12820" width="2" style="104"/>
    <col min="12821" max="12821" width="2.3984375" style="104" bestFit="1" customWidth="1"/>
    <col min="12822" max="13056" width="2" style="104"/>
    <col min="13057" max="13058" width="2" style="104" customWidth="1"/>
    <col min="13059" max="13061" width="2" style="104"/>
    <col min="13062" max="13062" width="2.19921875" style="104" bestFit="1" customWidth="1"/>
    <col min="13063" max="13076" width="2" style="104"/>
    <col min="13077" max="13077" width="2.3984375" style="104" bestFit="1" customWidth="1"/>
    <col min="13078" max="13312" width="2" style="104"/>
    <col min="13313" max="13314" width="2" style="104" customWidth="1"/>
    <col min="13315" max="13317" width="2" style="104"/>
    <col min="13318" max="13318" width="2.19921875" style="104" bestFit="1" customWidth="1"/>
    <col min="13319" max="13332" width="2" style="104"/>
    <col min="13333" max="13333" width="2.3984375" style="104" bestFit="1" customWidth="1"/>
    <col min="13334" max="13568" width="2" style="104"/>
    <col min="13569" max="13570" width="2" style="104" customWidth="1"/>
    <col min="13571" max="13573" width="2" style="104"/>
    <col min="13574" max="13574" width="2.19921875" style="104" bestFit="1" customWidth="1"/>
    <col min="13575" max="13588" width="2" style="104"/>
    <col min="13589" max="13589" width="2.3984375" style="104" bestFit="1" customWidth="1"/>
    <col min="13590" max="13824" width="2" style="104"/>
    <col min="13825" max="13826" width="2" style="104" customWidth="1"/>
    <col min="13827" max="13829" width="2" style="104"/>
    <col min="13830" max="13830" width="2.19921875" style="104" bestFit="1" customWidth="1"/>
    <col min="13831" max="13844" width="2" style="104"/>
    <col min="13845" max="13845" width="2.3984375" style="104" bestFit="1" customWidth="1"/>
    <col min="13846" max="14080" width="2" style="104"/>
    <col min="14081" max="14082" width="2" style="104" customWidth="1"/>
    <col min="14083" max="14085" width="2" style="104"/>
    <col min="14086" max="14086" width="2.19921875" style="104" bestFit="1" customWidth="1"/>
    <col min="14087" max="14100" width="2" style="104"/>
    <col min="14101" max="14101" width="2.3984375" style="104" bestFit="1" customWidth="1"/>
    <col min="14102" max="14336" width="2" style="104"/>
    <col min="14337" max="14338" width="2" style="104" customWidth="1"/>
    <col min="14339" max="14341" width="2" style="104"/>
    <col min="14342" max="14342" width="2.19921875" style="104" bestFit="1" customWidth="1"/>
    <col min="14343" max="14356" width="2" style="104"/>
    <col min="14357" max="14357" width="2.3984375" style="104" bestFit="1" customWidth="1"/>
    <col min="14358" max="14592" width="2" style="104"/>
    <col min="14593" max="14594" width="2" style="104" customWidth="1"/>
    <col min="14595" max="14597" width="2" style="104"/>
    <col min="14598" max="14598" width="2.19921875" style="104" bestFit="1" customWidth="1"/>
    <col min="14599" max="14612" width="2" style="104"/>
    <col min="14613" max="14613" width="2.3984375" style="104" bestFit="1" customWidth="1"/>
    <col min="14614" max="14848" width="2" style="104"/>
    <col min="14849" max="14850" width="2" style="104" customWidth="1"/>
    <col min="14851" max="14853" width="2" style="104"/>
    <col min="14854" max="14854" width="2.19921875" style="104" bestFit="1" customWidth="1"/>
    <col min="14855" max="14868" width="2" style="104"/>
    <col min="14869" max="14869" width="2.3984375" style="104" bestFit="1" customWidth="1"/>
    <col min="14870" max="15104" width="2" style="104"/>
    <col min="15105" max="15106" width="2" style="104" customWidth="1"/>
    <col min="15107" max="15109" width="2" style="104"/>
    <col min="15110" max="15110" width="2.19921875" style="104" bestFit="1" customWidth="1"/>
    <col min="15111" max="15124" width="2" style="104"/>
    <col min="15125" max="15125" width="2.3984375" style="104" bestFit="1" customWidth="1"/>
    <col min="15126" max="15360" width="2" style="104"/>
    <col min="15361" max="15362" width="2" style="104" customWidth="1"/>
    <col min="15363" max="15365" width="2" style="104"/>
    <col min="15366" max="15366" width="2.19921875" style="104" bestFit="1" customWidth="1"/>
    <col min="15367" max="15380" width="2" style="104"/>
    <col min="15381" max="15381" width="2.3984375" style="104" bestFit="1" customWidth="1"/>
    <col min="15382" max="15616" width="2" style="104"/>
    <col min="15617" max="15618" width="2" style="104" customWidth="1"/>
    <col min="15619" max="15621" width="2" style="104"/>
    <col min="15622" max="15622" width="2.19921875" style="104" bestFit="1" customWidth="1"/>
    <col min="15623" max="15636" width="2" style="104"/>
    <col min="15637" max="15637" width="2.3984375" style="104" bestFit="1" customWidth="1"/>
    <col min="15638" max="15872" width="2" style="104"/>
    <col min="15873" max="15874" width="2" style="104" customWidth="1"/>
    <col min="15875" max="15877" width="2" style="104"/>
    <col min="15878" max="15878" width="2.19921875" style="104" bestFit="1" customWidth="1"/>
    <col min="15879" max="15892" width="2" style="104"/>
    <col min="15893" max="15893" width="2.3984375" style="104" bestFit="1" customWidth="1"/>
    <col min="15894" max="16128" width="2" style="104"/>
    <col min="16129" max="16130" width="2" style="104" customWidth="1"/>
    <col min="16131" max="16133" width="2" style="104"/>
    <col min="16134" max="16134" width="2.19921875" style="104" bestFit="1" customWidth="1"/>
    <col min="16135" max="16148" width="2" style="104"/>
    <col min="16149" max="16149" width="2.3984375" style="104" bestFit="1" customWidth="1"/>
    <col min="16150" max="16384" width="2" style="104"/>
  </cols>
  <sheetData>
    <row r="1" spans="1:39" x14ac:dyDescent="0.45">
      <c r="A1" s="104" t="s">
        <v>334</v>
      </c>
      <c r="AE1" s="104" t="s">
        <v>111</v>
      </c>
    </row>
    <row r="2" spans="1:39" ht="24" customHeight="1" x14ac:dyDescent="0.45"/>
    <row r="3" spans="1:39" x14ac:dyDescent="0.45">
      <c r="A3" s="623" t="s">
        <v>291</v>
      </c>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row>
    <row r="4" spans="1:39" x14ac:dyDescent="0.45">
      <c r="A4" s="623"/>
      <c r="B4" s="623"/>
      <c r="C4" s="623"/>
      <c r="D4" s="623"/>
      <c r="E4" s="623"/>
      <c r="F4" s="623"/>
      <c r="G4" s="623"/>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623"/>
      <c r="AH4" s="623"/>
      <c r="AI4" s="623"/>
      <c r="AJ4" s="623"/>
      <c r="AK4" s="623"/>
      <c r="AL4" s="623"/>
      <c r="AM4" s="623"/>
    </row>
    <row r="5" spans="1:39" ht="24" customHeight="1" x14ac:dyDescent="0.45"/>
    <row r="6" spans="1:39" x14ac:dyDescent="0.45">
      <c r="B6" s="619" t="s">
        <v>2</v>
      </c>
      <c r="C6" s="619"/>
      <c r="D6" s="619"/>
      <c r="E6" s="619"/>
      <c r="F6" s="619"/>
      <c r="G6" s="619"/>
      <c r="H6" s="619"/>
      <c r="I6" s="619"/>
      <c r="J6" s="619"/>
      <c r="K6" s="619"/>
      <c r="L6" s="619"/>
      <c r="M6" s="619"/>
      <c r="N6" s="619"/>
      <c r="O6" s="619"/>
      <c r="P6" s="619"/>
      <c r="Q6" s="619"/>
      <c r="R6" s="619"/>
      <c r="S6" s="619"/>
      <c r="T6" s="619"/>
      <c r="U6" s="619"/>
      <c r="V6" s="619"/>
      <c r="W6" s="619"/>
      <c r="X6" s="619"/>
      <c r="Y6" s="619"/>
      <c r="Z6" s="619"/>
      <c r="AA6" s="619"/>
      <c r="AB6" s="619"/>
      <c r="AC6" s="619"/>
      <c r="AD6" s="619"/>
      <c r="AE6" s="619"/>
      <c r="AF6" s="619"/>
      <c r="AG6" s="619"/>
      <c r="AH6" s="619"/>
      <c r="AI6" s="619"/>
      <c r="AJ6" s="619"/>
      <c r="AK6" s="619"/>
      <c r="AL6" s="619"/>
    </row>
    <row r="7" spans="1:39" x14ac:dyDescent="0.45">
      <c r="B7" s="619"/>
      <c r="C7" s="619"/>
      <c r="D7" s="619"/>
      <c r="E7" s="619"/>
      <c r="F7" s="619"/>
      <c r="G7" s="619"/>
      <c r="H7" s="619"/>
      <c r="I7" s="619"/>
      <c r="J7" s="619"/>
      <c r="K7" s="619"/>
      <c r="L7" s="619"/>
      <c r="M7" s="619"/>
      <c r="N7" s="619"/>
      <c r="O7" s="619"/>
      <c r="P7" s="619"/>
      <c r="Q7" s="619"/>
      <c r="R7" s="619"/>
      <c r="S7" s="619"/>
      <c r="T7" s="589"/>
      <c r="U7" s="589"/>
      <c r="V7" s="589"/>
      <c r="W7" s="589"/>
      <c r="X7" s="589"/>
      <c r="Y7" s="589"/>
      <c r="Z7" s="589"/>
      <c r="AA7" s="589"/>
      <c r="AB7" s="589"/>
      <c r="AC7" s="589"/>
      <c r="AD7" s="589"/>
      <c r="AE7" s="589"/>
      <c r="AF7" s="589"/>
      <c r="AG7" s="589"/>
      <c r="AH7" s="589"/>
      <c r="AI7" s="589"/>
      <c r="AJ7" s="589"/>
      <c r="AK7" s="589"/>
      <c r="AL7" s="589"/>
    </row>
    <row r="8" spans="1:39" ht="13.5" customHeight="1" x14ac:dyDescent="0.45">
      <c r="B8" s="627" t="s">
        <v>290</v>
      </c>
      <c r="C8" s="628"/>
      <c r="D8" s="117"/>
      <c r="E8" s="117"/>
      <c r="F8" s="117"/>
      <c r="G8" s="117"/>
      <c r="H8" s="117"/>
      <c r="I8" s="117"/>
      <c r="J8" s="117"/>
      <c r="K8" s="117"/>
      <c r="L8" s="117"/>
      <c r="M8" s="117"/>
      <c r="N8" s="117"/>
      <c r="O8" s="117"/>
      <c r="P8" s="117"/>
      <c r="Q8" s="117"/>
      <c r="R8" s="633" t="s">
        <v>289</v>
      </c>
      <c r="S8" s="634"/>
      <c r="T8" s="128"/>
      <c r="U8" s="117"/>
      <c r="V8" s="117"/>
      <c r="W8" s="117"/>
      <c r="X8" s="117"/>
      <c r="Y8" s="117"/>
      <c r="Z8" s="117"/>
      <c r="AA8" s="117"/>
      <c r="AB8" s="117"/>
      <c r="AC8" s="117"/>
      <c r="AD8" s="117"/>
      <c r="AE8" s="117"/>
      <c r="AF8" s="117"/>
      <c r="AG8" s="117"/>
      <c r="AH8" s="117"/>
      <c r="AI8" s="117"/>
      <c r="AJ8" s="117"/>
      <c r="AK8" s="117"/>
      <c r="AL8" s="115"/>
    </row>
    <row r="9" spans="1:39" x14ac:dyDescent="0.45">
      <c r="B9" s="629"/>
      <c r="C9" s="630"/>
      <c r="D9" s="110"/>
      <c r="E9" s="110"/>
      <c r="F9" s="612">
        <v>1</v>
      </c>
      <c r="G9" s="126"/>
      <c r="H9" s="610" t="s">
        <v>96</v>
      </c>
      <c r="I9" s="610"/>
      <c r="J9" s="610"/>
      <c r="K9" s="610"/>
      <c r="L9" s="610"/>
      <c r="M9" s="610"/>
      <c r="N9" s="610"/>
      <c r="O9" s="610"/>
      <c r="P9" s="110"/>
      <c r="Q9" s="110"/>
      <c r="R9" s="635"/>
      <c r="S9" s="636"/>
      <c r="T9" s="124"/>
      <c r="U9" s="125">
        <v>1</v>
      </c>
      <c r="V9" s="110"/>
      <c r="W9" s="125" t="s">
        <v>288</v>
      </c>
      <c r="X9" s="125"/>
      <c r="Y9" s="125"/>
      <c r="Z9" s="125"/>
      <c r="AA9" s="125"/>
      <c r="AB9" s="125"/>
      <c r="AC9" s="125"/>
      <c r="AD9" s="125"/>
      <c r="AE9" s="125"/>
      <c r="AF9" s="125"/>
      <c r="AG9" s="125"/>
      <c r="AH9" s="125"/>
      <c r="AI9" s="125"/>
      <c r="AJ9" s="125"/>
      <c r="AK9" s="125"/>
      <c r="AL9" s="123"/>
    </row>
    <row r="10" spans="1:39" x14ac:dyDescent="0.45">
      <c r="B10" s="629"/>
      <c r="C10" s="630"/>
      <c r="F10" s="612"/>
      <c r="G10" s="126"/>
      <c r="H10" s="610"/>
      <c r="I10" s="610"/>
      <c r="J10" s="610"/>
      <c r="K10" s="610"/>
      <c r="L10" s="610"/>
      <c r="M10" s="610"/>
      <c r="N10" s="610"/>
      <c r="O10" s="610"/>
      <c r="P10" s="125"/>
      <c r="Q10" s="125"/>
      <c r="R10" s="635"/>
      <c r="S10" s="636"/>
      <c r="T10" s="124"/>
      <c r="U10" s="125">
        <v>2</v>
      </c>
      <c r="V10" s="110"/>
      <c r="W10" s="125" t="s">
        <v>287</v>
      </c>
      <c r="X10" s="125"/>
      <c r="Y10" s="125"/>
      <c r="Z10" s="125"/>
      <c r="AA10" s="125"/>
      <c r="AB10" s="125"/>
      <c r="AC10" s="125"/>
      <c r="AD10" s="125"/>
      <c r="AE10" s="125"/>
      <c r="AF10" s="125"/>
      <c r="AG10" s="125"/>
      <c r="AH10" s="125"/>
      <c r="AI10" s="125"/>
      <c r="AJ10" s="125"/>
      <c r="AK10" s="125"/>
      <c r="AL10" s="127"/>
    </row>
    <row r="11" spans="1:39" x14ac:dyDescent="0.45">
      <c r="B11" s="629"/>
      <c r="C11" s="630"/>
      <c r="F11" s="612">
        <v>2</v>
      </c>
      <c r="H11" s="610" t="s">
        <v>104</v>
      </c>
      <c r="I11" s="610"/>
      <c r="J11" s="610"/>
      <c r="K11" s="610"/>
      <c r="L11" s="610"/>
      <c r="M11" s="610"/>
      <c r="N11" s="610"/>
      <c r="O11" s="610"/>
      <c r="P11" s="125"/>
      <c r="Q11" s="125"/>
      <c r="R11" s="635"/>
      <c r="S11" s="636"/>
      <c r="T11" s="124"/>
      <c r="U11" s="125">
        <v>3</v>
      </c>
      <c r="V11" s="110"/>
      <c r="W11" s="125" t="s">
        <v>286</v>
      </c>
      <c r="X11" s="125"/>
      <c r="Y11" s="125"/>
      <c r="Z11" s="125"/>
      <c r="AA11" s="125"/>
      <c r="AB11" s="125"/>
      <c r="AC11" s="125"/>
      <c r="AD11" s="125"/>
      <c r="AE11" s="125"/>
      <c r="AF11" s="125"/>
      <c r="AG11" s="125"/>
      <c r="AH11" s="125"/>
      <c r="AI11" s="125"/>
      <c r="AJ11" s="125"/>
      <c r="AK11" s="125"/>
      <c r="AL11" s="123"/>
    </row>
    <row r="12" spans="1:39" x14ac:dyDescent="0.45">
      <c r="B12" s="629"/>
      <c r="C12" s="630"/>
      <c r="F12" s="612"/>
      <c r="G12" s="126"/>
      <c r="H12" s="610"/>
      <c r="I12" s="610"/>
      <c r="J12" s="610"/>
      <c r="K12" s="610"/>
      <c r="L12" s="610"/>
      <c r="M12" s="610"/>
      <c r="N12" s="610"/>
      <c r="O12" s="610"/>
      <c r="P12" s="125"/>
      <c r="Q12" s="125"/>
      <c r="R12" s="635"/>
      <c r="S12" s="636"/>
      <c r="T12" s="124"/>
      <c r="U12" s="140">
        <v>4</v>
      </c>
      <c r="V12" s="110"/>
      <c r="W12" s="125" t="s">
        <v>285</v>
      </c>
      <c r="X12" s="125"/>
      <c r="Y12" s="125"/>
      <c r="Z12" s="125"/>
      <c r="AA12" s="125"/>
      <c r="AB12" s="125"/>
      <c r="AC12" s="125"/>
      <c r="AD12" s="125"/>
      <c r="AE12" s="125"/>
      <c r="AF12" s="125"/>
      <c r="AG12" s="125"/>
      <c r="AH12" s="125"/>
      <c r="AI12" s="125"/>
      <c r="AJ12" s="125"/>
      <c r="AK12" s="125"/>
      <c r="AL12" s="123"/>
    </row>
    <row r="13" spans="1:39" x14ac:dyDescent="0.45">
      <c r="B13" s="629"/>
      <c r="C13" s="630"/>
      <c r="F13" s="612">
        <v>3</v>
      </c>
      <c r="G13" s="126"/>
      <c r="H13" s="610" t="s">
        <v>284</v>
      </c>
      <c r="I13" s="610"/>
      <c r="J13" s="610"/>
      <c r="K13" s="610"/>
      <c r="L13" s="610"/>
      <c r="M13" s="610"/>
      <c r="N13" s="610"/>
      <c r="O13" s="610"/>
      <c r="P13" s="125"/>
      <c r="Q13" s="125"/>
      <c r="R13" s="635"/>
      <c r="S13" s="636"/>
      <c r="T13" s="124"/>
      <c r="U13" s="140">
        <v>5</v>
      </c>
      <c r="V13" s="110"/>
      <c r="W13" s="125" t="s">
        <v>283</v>
      </c>
      <c r="X13" s="125"/>
      <c r="Y13" s="125"/>
      <c r="Z13" s="125"/>
      <c r="AA13" s="125"/>
      <c r="AB13" s="125"/>
      <c r="AC13" s="125"/>
      <c r="AD13" s="125"/>
      <c r="AE13" s="125"/>
      <c r="AF13" s="125"/>
      <c r="AG13" s="125"/>
      <c r="AH13" s="125"/>
      <c r="AI13" s="125"/>
      <c r="AJ13" s="125"/>
      <c r="AK13" s="125"/>
      <c r="AL13" s="123"/>
    </row>
    <row r="14" spans="1:39" x14ac:dyDescent="0.45">
      <c r="B14" s="629"/>
      <c r="C14" s="630"/>
      <c r="F14" s="612"/>
      <c r="H14" s="610"/>
      <c r="I14" s="610"/>
      <c r="J14" s="610"/>
      <c r="K14" s="610"/>
      <c r="L14" s="610"/>
      <c r="M14" s="610"/>
      <c r="N14" s="610"/>
      <c r="O14" s="610"/>
      <c r="P14" s="125"/>
      <c r="Q14" s="125"/>
      <c r="R14" s="635"/>
      <c r="S14" s="636"/>
      <c r="T14" s="124"/>
      <c r="U14" s="140">
        <v>6</v>
      </c>
      <c r="V14" s="110"/>
      <c r="W14" s="125" t="s">
        <v>282</v>
      </c>
      <c r="X14" s="125"/>
      <c r="Y14" s="125"/>
      <c r="Z14" s="125"/>
      <c r="AA14" s="125"/>
      <c r="AB14" s="125"/>
      <c r="AC14" s="125"/>
      <c r="AD14" s="125"/>
      <c r="AE14" s="125"/>
      <c r="AF14" s="125"/>
      <c r="AG14" s="125"/>
      <c r="AH14" s="125"/>
      <c r="AI14" s="125"/>
      <c r="AJ14" s="125"/>
      <c r="AK14" s="125"/>
      <c r="AL14" s="123"/>
    </row>
    <row r="15" spans="1:39" x14ac:dyDescent="0.45">
      <c r="B15" s="629"/>
      <c r="C15" s="630"/>
      <c r="F15" s="209"/>
      <c r="H15" s="208"/>
      <c r="I15" s="208"/>
      <c r="J15" s="208"/>
      <c r="K15" s="208"/>
      <c r="L15" s="208"/>
      <c r="M15" s="208"/>
      <c r="N15" s="208"/>
      <c r="O15" s="208"/>
      <c r="P15" s="125"/>
      <c r="Q15" s="125"/>
      <c r="R15" s="635"/>
      <c r="S15" s="636"/>
      <c r="T15" s="124"/>
      <c r="U15" s="140">
        <v>7</v>
      </c>
      <c r="V15" s="110"/>
      <c r="W15" s="125" t="s">
        <v>281</v>
      </c>
      <c r="X15" s="125"/>
      <c r="Y15" s="125"/>
      <c r="Z15" s="125"/>
      <c r="AA15" s="125"/>
      <c r="AB15" s="125"/>
      <c r="AC15" s="125"/>
      <c r="AD15" s="125"/>
      <c r="AE15" s="125"/>
      <c r="AF15" s="125"/>
      <c r="AG15" s="125"/>
      <c r="AH15" s="125"/>
      <c r="AI15" s="125"/>
      <c r="AJ15" s="125"/>
      <c r="AK15" s="125"/>
      <c r="AL15" s="123"/>
    </row>
    <row r="16" spans="1:39" x14ac:dyDescent="0.45">
      <c r="B16" s="631"/>
      <c r="C16" s="632"/>
      <c r="D16" s="108"/>
      <c r="E16" s="108"/>
      <c r="F16" s="108"/>
      <c r="G16" s="108"/>
      <c r="H16" s="108"/>
      <c r="I16" s="108"/>
      <c r="J16" s="108"/>
      <c r="K16" s="108"/>
      <c r="L16" s="108"/>
      <c r="M16" s="108"/>
      <c r="N16" s="108"/>
      <c r="O16" s="108"/>
      <c r="P16" s="108"/>
      <c r="Q16" s="108"/>
      <c r="R16" s="637"/>
      <c r="S16" s="638"/>
      <c r="T16" s="122"/>
      <c r="U16" s="121"/>
      <c r="V16" s="108"/>
      <c r="W16" s="120"/>
      <c r="X16" s="120"/>
      <c r="Y16" s="120"/>
      <c r="Z16" s="120"/>
      <c r="AA16" s="120"/>
      <c r="AB16" s="120"/>
      <c r="AC16" s="120"/>
      <c r="AD16" s="120"/>
      <c r="AE16" s="120"/>
      <c r="AF16" s="120"/>
      <c r="AG16" s="120"/>
      <c r="AH16" s="120"/>
      <c r="AI16" s="120"/>
      <c r="AJ16" s="120"/>
      <c r="AK16" s="120"/>
      <c r="AL16" s="119"/>
    </row>
    <row r="17" spans="2:38" ht="13.5" customHeight="1" x14ac:dyDescent="0.45">
      <c r="B17" s="627" t="s">
        <v>280</v>
      </c>
      <c r="C17" s="628"/>
      <c r="D17" s="128"/>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5"/>
    </row>
    <row r="18" spans="2:38" x14ac:dyDescent="0.45">
      <c r="B18" s="629"/>
      <c r="C18" s="630"/>
      <c r="D18" s="124"/>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09"/>
    </row>
    <row r="19" spans="2:38" x14ac:dyDescent="0.45">
      <c r="B19" s="629"/>
      <c r="C19" s="630"/>
      <c r="D19" s="124"/>
      <c r="E19" s="595" t="s">
        <v>279</v>
      </c>
      <c r="F19" s="595"/>
      <c r="G19" s="595"/>
      <c r="H19" s="595"/>
      <c r="I19" s="595"/>
      <c r="J19" s="595"/>
      <c r="K19" s="595"/>
      <c r="L19" s="595"/>
      <c r="M19" s="595"/>
      <c r="N19" s="595"/>
      <c r="O19" s="595"/>
      <c r="P19" s="595"/>
      <c r="Q19" s="595"/>
      <c r="R19" s="595"/>
      <c r="S19" s="595"/>
      <c r="T19" s="595"/>
      <c r="U19" s="595"/>
      <c r="V19" s="595"/>
      <c r="W19" s="595" t="s">
        <v>278</v>
      </c>
      <c r="X19" s="595"/>
      <c r="Y19" s="595"/>
      <c r="Z19" s="595"/>
      <c r="AA19" s="595"/>
      <c r="AB19" s="595"/>
      <c r="AC19" s="595"/>
      <c r="AD19" s="595"/>
      <c r="AE19" s="595"/>
      <c r="AF19" s="595"/>
      <c r="AG19" s="595"/>
      <c r="AH19" s="595"/>
      <c r="AI19" s="595"/>
      <c r="AJ19" s="595"/>
      <c r="AK19" s="595"/>
      <c r="AL19" s="109"/>
    </row>
    <row r="20" spans="2:38" x14ac:dyDescent="0.45">
      <c r="B20" s="629"/>
      <c r="C20" s="630"/>
      <c r="D20" s="124"/>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109"/>
    </row>
    <row r="21" spans="2:38" x14ac:dyDescent="0.45">
      <c r="B21" s="629"/>
      <c r="C21" s="630"/>
      <c r="D21" s="124"/>
      <c r="E21" s="619"/>
      <c r="F21" s="619"/>
      <c r="G21" s="619"/>
      <c r="H21" s="619"/>
      <c r="I21" s="619"/>
      <c r="J21" s="619"/>
      <c r="K21" s="619"/>
      <c r="L21" s="619"/>
      <c r="M21" s="619"/>
      <c r="N21" s="619"/>
      <c r="O21" s="619"/>
      <c r="P21" s="619"/>
      <c r="Q21" s="619"/>
      <c r="R21" s="619"/>
      <c r="S21" s="619"/>
      <c r="T21" s="619"/>
      <c r="U21" s="619" t="s">
        <v>44</v>
      </c>
      <c r="V21" s="619"/>
      <c r="W21" s="619"/>
      <c r="X21" s="619"/>
      <c r="Y21" s="619"/>
      <c r="Z21" s="619"/>
      <c r="AA21" s="619"/>
      <c r="AB21" s="619"/>
      <c r="AC21" s="619"/>
      <c r="AD21" s="619"/>
      <c r="AE21" s="619"/>
      <c r="AF21" s="619"/>
      <c r="AG21" s="619"/>
      <c r="AH21" s="619"/>
      <c r="AI21" s="619"/>
      <c r="AJ21" s="619" t="s">
        <v>44</v>
      </c>
      <c r="AK21" s="619"/>
      <c r="AL21" s="109"/>
    </row>
    <row r="22" spans="2:38" x14ac:dyDescent="0.45">
      <c r="B22" s="629"/>
      <c r="C22" s="630"/>
      <c r="D22" s="124"/>
      <c r="E22" s="619"/>
      <c r="F22" s="619"/>
      <c r="G22" s="619"/>
      <c r="H22" s="619"/>
      <c r="I22" s="619"/>
      <c r="J22" s="619"/>
      <c r="K22" s="619"/>
      <c r="L22" s="619"/>
      <c r="M22" s="619"/>
      <c r="N22" s="619"/>
      <c r="O22" s="619"/>
      <c r="P22" s="619"/>
      <c r="Q22" s="619"/>
      <c r="R22" s="619"/>
      <c r="S22" s="619"/>
      <c r="T22" s="619"/>
      <c r="U22" s="619"/>
      <c r="V22" s="619"/>
      <c r="W22" s="619"/>
      <c r="X22" s="619"/>
      <c r="Y22" s="619"/>
      <c r="Z22" s="619"/>
      <c r="AA22" s="619"/>
      <c r="AB22" s="619"/>
      <c r="AC22" s="619"/>
      <c r="AD22" s="619"/>
      <c r="AE22" s="619"/>
      <c r="AF22" s="619"/>
      <c r="AG22" s="619"/>
      <c r="AH22" s="619"/>
      <c r="AI22" s="619"/>
      <c r="AJ22" s="619"/>
      <c r="AK22" s="619"/>
      <c r="AL22" s="109"/>
    </row>
    <row r="23" spans="2:38" ht="18.600000000000001" thickBot="1" x14ac:dyDescent="0.5">
      <c r="B23" s="629"/>
      <c r="C23" s="630"/>
      <c r="D23" s="124"/>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09"/>
    </row>
    <row r="24" spans="2:38" x14ac:dyDescent="0.45">
      <c r="B24" s="629"/>
      <c r="C24" s="630"/>
      <c r="D24" s="124"/>
      <c r="E24" s="110"/>
      <c r="F24" s="110"/>
      <c r="G24" s="110"/>
      <c r="H24" s="110"/>
      <c r="I24" s="110"/>
      <c r="J24" s="110"/>
      <c r="K24" s="110"/>
      <c r="L24" s="110"/>
      <c r="M24" s="110"/>
      <c r="N24" s="110"/>
      <c r="O24" s="110"/>
      <c r="P24" s="110"/>
      <c r="Q24" s="110"/>
      <c r="R24" s="110"/>
      <c r="S24" s="110"/>
      <c r="T24" s="110"/>
      <c r="U24" s="110"/>
      <c r="V24" s="110"/>
      <c r="W24" s="845" t="s">
        <v>277</v>
      </c>
      <c r="X24" s="846"/>
      <c r="Y24" s="846"/>
      <c r="Z24" s="846"/>
      <c r="AA24" s="846"/>
      <c r="AB24" s="846"/>
      <c r="AC24" s="846"/>
      <c r="AD24" s="846"/>
      <c r="AE24" s="846"/>
      <c r="AF24" s="846"/>
      <c r="AG24" s="846"/>
      <c r="AH24" s="846"/>
      <c r="AI24" s="846"/>
      <c r="AJ24" s="846"/>
      <c r="AK24" s="847"/>
      <c r="AL24" s="109"/>
    </row>
    <row r="25" spans="2:38" x14ac:dyDescent="0.45">
      <c r="B25" s="629"/>
      <c r="C25" s="630"/>
      <c r="D25" s="124"/>
      <c r="E25" s="110"/>
      <c r="F25" s="110"/>
      <c r="G25" s="110"/>
      <c r="H25" s="110"/>
      <c r="I25" s="110"/>
      <c r="J25" s="110"/>
      <c r="K25" s="110"/>
      <c r="L25" s="110"/>
      <c r="M25" s="110"/>
      <c r="N25" s="110"/>
      <c r="O25" s="110"/>
      <c r="P25" s="110"/>
      <c r="Q25" s="110"/>
      <c r="R25" s="110"/>
      <c r="S25" s="110"/>
      <c r="T25" s="110"/>
      <c r="U25" s="110"/>
      <c r="V25" s="110"/>
      <c r="W25" s="848"/>
      <c r="X25" s="619"/>
      <c r="Y25" s="619"/>
      <c r="Z25" s="619"/>
      <c r="AA25" s="619"/>
      <c r="AB25" s="619"/>
      <c r="AC25" s="619"/>
      <c r="AD25" s="619"/>
      <c r="AE25" s="619"/>
      <c r="AF25" s="619"/>
      <c r="AG25" s="619"/>
      <c r="AH25" s="619"/>
      <c r="AI25" s="619"/>
      <c r="AJ25" s="619"/>
      <c r="AK25" s="849"/>
      <c r="AL25" s="109"/>
    </row>
    <row r="26" spans="2:38" x14ac:dyDescent="0.45">
      <c r="B26" s="629"/>
      <c r="C26" s="630"/>
      <c r="D26" s="124"/>
      <c r="E26" s="110"/>
      <c r="F26" s="110"/>
      <c r="G26" s="110"/>
      <c r="H26" s="110"/>
      <c r="I26" s="110"/>
      <c r="J26" s="110"/>
      <c r="K26" s="110"/>
      <c r="L26" s="110"/>
      <c r="M26" s="110"/>
      <c r="N26" s="110"/>
      <c r="O26" s="110"/>
      <c r="P26" s="110"/>
      <c r="Q26" s="110"/>
      <c r="R26" s="110"/>
      <c r="S26" s="110"/>
      <c r="T26" s="110"/>
      <c r="U26" s="110"/>
      <c r="V26" s="110"/>
      <c r="W26" s="848"/>
      <c r="X26" s="619"/>
      <c r="Y26" s="619"/>
      <c r="Z26" s="619"/>
      <c r="AA26" s="619"/>
      <c r="AB26" s="619"/>
      <c r="AC26" s="619"/>
      <c r="AD26" s="619"/>
      <c r="AE26" s="619"/>
      <c r="AF26" s="619"/>
      <c r="AG26" s="619"/>
      <c r="AH26" s="619"/>
      <c r="AI26" s="619"/>
      <c r="AJ26" s="619" t="s">
        <v>83</v>
      </c>
      <c r="AK26" s="849"/>
      <c r="AL26" s="109"/>
    </row>
    <row r="27" spans="2:38" ht="18.600000000000001" thickBot="1" x14ac:dyDescent="0.5">
      <c r="B27" s="629"/>
      <c r="C27" s="630"/>
      <c r="D27" s="124"/>
      <c r="E27" s="110"/>
      <c r="F27" s="110"/>
      <c r="G27" s="110"/>
      <c r="H27" s="110"/>
      <c r="I27" s="110"/>
      <c r="J27" s="110"/>
      <c r="K27" s="110"/>
      <c r="L27" s="110"/>
      <c r="M27" s="110"/>
      <c r="N27" s="110"/>
      <c r="O27" s="110"/>
      <c r="P27" s="110"/>
      <c r="Q27" s="110"/>
      <c r="R27" s="110"/>
      <c r="S27" s="110"/>
      <c r="T27" s="110"/>
      <c r="U27" s="110"/>
      <c r="V27" s="110"/>
      <c r="W27" s="850"/>
      <c r="X27" s="789"/>
      <c r="Y27" s="789"/>
      <c r="Z27" s="789"/>
      <c r="AA27" s="789"/>
      <c r="AB27" s="789"/>
      <c r="AC27" s="789"/>
      <c r="AD27" s="789"/>
      <c r="AE27" s="789"/>
      <c r="AF27" s="789"/>
      <c r="AG27" s="789"/>
      <c r="AH27" s="789"/>
      <c r="AI27" s="789"/>
      <c r="AJ27" s="789"/>
      <c r="AK27" s="790"/>
      <c r="AL27" s="109"/>
    </row>
    <row r="28" spans="2:38" x14ac:dyDescent="0.45">
      <c r="B28" s="629"/>
      <c r="C28" s="630"/>
      <c r="D28" s="124"/>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09"/>
    </row>
    <row r="29" spans="2:38" x14ac:dyDescent="0.45">
      <c r="B29" s="629"/>
      <c r="C29" s="630"/>
      <c r="D29" s="124"/>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09"/>
    </row>
    <row r="30" spans="2:38" x14ac:dyDescent="0.45">
      <c r="B30" s="629"/>
      <c r="C30" s="630"/>
      <c r="D30" s="117"/>
      <c r="E30" s="117"/>
      <c r="F30" s="117"/>
      <c r="G30" s="117"/>
      <c r="H30" s="117"/>
      <c r="I30" s="117"/>
      <c r="J30" s="117"/>
      <c r="K30" s="117"/>
      <c r="L30" s="117"/>
      <c r="M30" s="117"/>
      <c r="N30" s="117"/>
      <c r="O30" s="117"/>
      <c r="P30" s="117"/>
      <c r="Q30" s="117"/>
      <c r="R30" s="118"/>
      <c r="S30" s="118"/>
      <c r="T30" s="117"/>
      <c r="U30" s="117"/>
      <c r="V30" s="117"/>
      <c r="W30" s="116"/>
      <c r="X30" s="116"/>
      <c r="Y30" s="116"/>
      <c r="Z30" s="116"/>
      <c r="AA30" s="116"/>
      <c r="AB30" s="116"/>
      <c r="AC30" s="116"/>
      <c r="AD30" s="116"/>
      <c r="AE30" s="116"/>
      <c r="AF30" s="116"/>
      <c r="AG30" s="116"/>
      <c r="AH30" s="116"/>
      <c r="AI30" s="116"/>
      <c r="AJ30" s="116"/>
      <c r="AK30" s="116"/>
      <c r="AL30" s="115"/>
    </row>
    <row r="31" spans="2:38" x14ac:dyDescent="0.45">
      <c r="B31" s="629"/>
      <c r="C31" s="630"/>
      <c r="D31" s="125"/>
      <c r="E31" s="125"/>
      <c r="F31" s="125" t="s">
        <v>276</v>
      </c>
      <c r="G31" s="125"/>
      <c r="H31" s="125"/>
      <c r="I31" s="125"/>
      <c r="J31" s="125"/>
      <c r="K31" s="125"/>
      <c r="L31" s="125"/>
      <c r="M31" s="125"/>
      <c r="N31" s="125"/>
      <c r="O31" s="125"/>
      <c r="P31" s="125"/>
      <c r="Q31" s="125"/>
      <c r="R31" s="125"/>
      <c r="S31" s="125"/>
      <c r="T31" s="125"/>
      <c r="U31" s="125"/>
      <c r="V31" s="125"/>
      <c r="W31" s="125"/>
      <c r="X31" s="125"/>
      <c r="Y31" s="110"/>
      <c r="Z31" s="110"/>
      <c r="AA31" s="110"/>
      <c r="AB31" s="110"/>
      <c r="AC31" s="110"/>
      <c r="AD31" s="110"/>
      <c r="AE31" s="110"/>
      <c r="AF31" s="110"/>
      <c r="AG31" s="110"/>
      <c r="AH31" s="110"/>
      <c r="AI31" s="110"/>
      <c r="AJ31" s="110"/>
      <c r="AK31" s="110"/>
      <c r="AL31" s="109"/>
    </row>
    <row r="32" spans="2:38" x14ac:dyDescent="0.45">
      <c r="B32" s="629"/>
      <c r="C32" s="630"/>
      <c r="D32" s="125"/>
      <c r="E32" s="125"/>
      <c r="F32" s="125"/>
      <c r="G32" s="125"/>
      <c r="H32" s="125"/>
      <c r="I32" s="125"/>
      <c r="J32" s="125"/>
      <c r="K32" s="125"/>
      <c r="L32" s="125"/>
      <c r="M32" s="125"/>
      <c r="N32" s="125"/>
      <c r="O32" s="125"/>
      <c r="P32" s="125"/>
      <c r="Q32" s="125"/>
      <c r="R32" s="125"/>
      <c r="S32" s="125"/>
      <c r="T32" s="125"/>
      <c r="U32" s="125"/>
      <c r="V32" s="125"/>
      <c r="W32" s="125"/>
      <c r="X32" s="125"/>
      <c r="Y32" s="110"/>
      <c r="Z32" s="110"/>
      <c r="AA32" s="110"/>
      <c r="AB32" s="110"/>
      <c r="AC32" s="110"/>
      <c r="AD32" s="110"/>
      <c r="AE32" s="110"/>
      <c r="AF32" s="110"/>
      <c r="AG32" s="110"/>
      <c r="AH32" s="110"/>
      <c r="AI32" s="110"/>
      <c r="AJ32" s="110"/>
      <c r="AK32" s="110"/>
      <c r="AL32" s="109"/>
    </row>
    <row r="33" spans="2:38" ht="15" customHeight="1" x14ac:dyDescent="0.45">
      <c r="B33" s="629"/>
      <c r="C33" s="630"/>
      <c r="D33" s="110"/>
      <c r="E33" s="125"/>
      <c r="F33" s="597" t="s">
        <v>275</v>
      </c>
      <c r="G33" s="598"/>
      <c r="H33" s="598"/>
      <c r="I33" s="598"/>
      <c r="J33" s="598"/>
      <c r="K33" s="598"/>
      <c r="L33" s="598"/>
      <c r="M33" s="599"/>
      <c r="N33" s="597"/>
      <c r="O33" s="598"/>
      <c r="P33" s="598"/>
      <c r="Q33" s="598"/>
      <c r="R33" s="598"/>
      <c r="S33" s="599"/>
      <c r="T33" s="597" t="s">
        <v>44</v>
      </c>
      <c r="U33" s="599"/>
      <c r="V33" s="125"/>
      <c r="W33" s="125"/>
      <c r="X33" s="125"/>
      <c r="Y33" s="684" t="s">
        <v>274</v>
      </c>
      <c r="Z33" s="598"/>
      <c r="AA33" s="598"/>
      <c r="AB33" s="598"/>
      <c r="AC33" s="598"/>
      <c r="AD33" s="598"/>
      <c r="AE33" s="598"/>
      <c r="AF33" s="598"/>
      <c r="AG33" s="598"/>
      <c r="AH33" s="598"/>
      <c r="AI33" s="599"/>
      <c r="AJ33" s="110"/>
      <c r="AK33" s="110"/>
      <c r="AL33" s="109"/>
    </row>
    <row r="34" spans="2:38" ht="15" customHeight="1" x14ac:dyDescent="0.45">
      <c r="B34" s="629"/>
      <c r="C34" s="630"/>
      <c r="D34" s="110"/>
      <c r="E34" s="125"/>
      <c r="F34" s="600"/>
      <c r="G34" s="601"/>
      <c r="H34" s="601"/>
      <c r="I34" s="601"/>
      <c r="J34" s="601"/>
      <c r="K34" s="601"/>
      <c r="L34" s="601"/>
      <c r="M34" s="602"/>
      <c r="N34" s="600"/>
      <c r="O34" s="601"/>
      <c r="P34" s="601"/>
      <c r="Q34" s="601"/>
      <c r="R34" s="601"/>
      <c r="S34" s="602"/>
      <c r="T34" s="600"/>
      <c r="U34" s="602"/>
      <c r="V34" s="125"/>
      <c r="W34" s="125"/>
      <c r="X34" s="125"/>
      <c r="Y34" s="600"/>
      <c r="Z34" s="601"/>
      <c r="AA34" s="601"/>
      <c r="AB34" s="601"/>
      <c r="AC34" s="601"/>
      <c r="AD34" s="601"/>
      <c r="AE34" s="601"/>
      <c r="AF34" s="601"/>
      <c r="AG34" s="601"/>
      <c r="AH34" s="601"/>
      <c r="AI34" s="602"/>
      <c r="AJ34" s="110"/>
      <c r="AK34" s="110"/>
      <c r="AL34" s="109"/>
    </row>
    <row r="35" spans="2:38" ht="15" customHeight="1" x14ac:dyDescent="0.45">
      <c r="B35" s="629"/>
      <c r="C35" s="630"/>
      <c r="D35" s="110"/>
      <c r="E35" s="125"/>
      <c r="F35" s="597" t="s">
        <v>273</v>
      </c>
      <c r="G35" s="598"/>
      <c r="H35" s="598"/>
      <c r="I35" s="598"/>
      <c r="J35" s="598"/>
      <c r="K35" s="598"/>
      <c r="L35" s="598"/>
      <c r="M35" s="599"/>
      <c r="N35" s="597"/>
      <c r="O35" s="598"/>
      <c r="P35" s="598"/>
      <c r="Q35" s="598"/>
      <c r="R35" s="598"/>
      <c r="S35" s="599"/>
      <c r="T35" s="597" t="s">
        <v>44</v>
      </c>
      <c r="U35" s="599"/>
      <c r="V35" s="125"/>
      <c r="W35" s="125"/>
      <c r="X35" s="125"/>
      <c r="Y35" s="597"/>
      <c r="Z35" s="598"/>
      <c r="AA35" s="598"/>
      <c r="AB35" s="598"/>
      <c r="AC35" s="598"/>
      <c r="AD35" s="598"/>
      <c r="AE35" s="598"/>
      <c r="AF35" s="598"/>
      <c r="AG35" s="599"/>
      <c r="AH35" s="597" t="s">
        <v>44</v>
      </c>
      <c r="AI35" s="599"/>
      <c r="AJ35" s="110"/>
      <c r="AK35" s="110"/>
      <c r="AL35" s="109"/>
    </row>
    <row r="36" spans="2:38" ht="15" customHeight="1" thickBot="1" x14ac:dyDescent="0.5">
      <c r="B36" s="629"/>
      <c r="C36" s="630"/>
      <c r="D36" s="110"/>
      <c r="E36" s="125"/>
      <c r="F36" s="600"/>
      <c r="G36" s="601"/>
      <c r="H36" s="601"/>
      <c r="I36" s="601"/>
      <c r="J36" s="601"/>
      <c r="K36" s="601"/>
      <c r="L36" s="601"/>
      <c r="M36" s="602"/>
      <c r="N36" s="600"/>
      <c r="O36" s="601"/>
      <c r="P36" s="601"/>
      <c r="Q36" s="601"/>
      <c r="R36" s="601"/>
      <c r="S36" s="602"/>
      <c r="T36" s="600"/>
      <c r="U36" s="602"/>
      <c r="V36" s="125"/>
      <c r="W36" s="125"/>
      <c r="X36" s="125"/>
      <c r="Y36" s="827"/>
      <c r="Z36" s="639"/>
      <c r="AA36" s="639"/>
      <c r="AB36" s="639"/>
      <c r="AC36" s="639"/>
      <c r="AD36" s="639"/>
      <c r="AE36" s="639"/>
      <c r="AF36" s="639"/>
      <c r="AG36" s="795"/>
      <c r="AH36" s="827"/>
      <c r="AI36" s="795"/>
      <c r="AJ36" s="110"/>
      <c r="AK36" s="110"/>
      <c r="AL36" s="109"/>
    </row>
    <row r="37" spans="2:38" ht="15" customHeight="1" x14ac:dyDescent="0.45">
      <c r="B37" s="629"/>
      <c r="C37" s="630"/>
      <c r="D37" s="110"/>
      <c r="E37" s="125"/>
      <c r="F37" s="597" t="s">
        <v>272</v>
      </c>
      <c r="G37" s="598"/>
      <c r="H37" s="598"/>
      <c r="I37" s="598"/>
      <c r="J37" s="598"/>
      <c r="K37" s="598"/>
      <c r="L37" s="598"/>
      <c r="M37" s="599"/>
      <c r="N37" s="597"/>
      <c r="O37" s="598"/>
      <c r="P37" s="598"/>
      <c r="Q37" s="598"/>
      <c r="R37" s="598"/>
      <c r="S37" s="599"/>
      <c r="T37" s="597" t="s">
        <v>44</v>
      </c>
      <c r="U37" s="599"/>
      <c r="V37" s="125"/>
      <c r="W37" s="125"/>
      <c r="X37" s="125"/>
      <c r="Y37" s="814" t="s">
        <v>271</v>
      </c>
      <c r="Z37" s="802"/>
      <c r="AA37" s="802"/>
      <c r="AB37" s="802"/>
      <c r="AC37" s="802"/>
      <c r="AD37" s="802"/>
      <c r="AE37" s="802"/>
      <c r="AF37" s="802"/>
      <c r="AG37" s="802"/>
      <c r="AH37" s="802"/>
      <c r="AI37" s="797"/>
      <c r="AJ37" s="110"/>
      <c r="AK37" s="110"/>
      <c r="AL37" s="109"/>
    </row>
    <row r="38" spans="2:38" ht="15" customHeight="1" thickBot="1" x14ac:dyDescent="0.5">
      <c r="B38" s="629"/>
      <c r="C38" s="630"/>
      <c r="D38" s="110"/>
      <c r="E38" s="125"/>
      <c r="F38" s="827"/>
      <c r="G38" s="639"/>
      <c r="H38" s="639"/>
      <c r="I38" s="639"/>
      <c r="J38" s="639"/>
      <c r="K38" s="639"/>
      <c r="L38" s="639"/>
      <c r="M38" s="795"/>
      <c r="N38" s="827"/>
      <c r="O38" s="639"/>
      <c r="P38" s="639"/>
      <c r="Q38" s="639"/>
      <c r="R38" s="639"/>
      <c r="S38" s="795"/>
      <c r="T38" s="827"/>
      <c r="U38" s="795"/>
      <c r="V38" s="125"/>
      <c r="W38" s="125"/>
      <c r="X38" s="125"/>
      <c r="Y38" s="851"/>
      <c r="Z38" s="601"/>
      <c r="AA38" s="601"/>
      <c r="AB38" s="601"/>
      <c r="AC38" s="601"/>
      <c r="AD38" s="601"/>
      <c r="AE38" s="601"/>
      <c r="AF38" s="601"/>
      <c r="AG38" s="601"/>
      <c r="AH38" s="601"/>
      <c r="AI38" s="852"/>
      <c r="AJ38" s="110"/>
      <c r="AK38" s="110"/>
      <c r="AL38" s="109"/>
    </row>
    <row r="39" spans="2:38" ht="15" customHeight="1" x14ac:dyDescent="0.45">
      <c r="B39" s="629"/>
      <c r="C39" s="630"/>
      <c r="D39" s="110"/>
      <c r="E39" s="125"/>
      <c r="F39" s="853" t="s">
        <v>270</v>
      </c>
      <c r="G39" s="846"/>
      <c r="H39" s="846"/>
      <c r="I39" s="846"/>
      <c r="J39" s="846"/>
      <c r="K39" s="846"/>
      <c r="L39" s="846"/>
      <c r="M39" s="846"/>
      <c r="N39" s="846"/>
      <c r="O39" s="846"/>
      <c r="P39" s="846"/>
      <c r="Q39" s="846"/>
      <c r="R39" s="846"/>
      <c r="S39" s="846"/>
      <c r="T39" s="846" t="s">
        <v>44</v>
      </c>
      <c r="U39" s="847"/>
      <c r="V39" s="125"/>
      <c r="W39" s="125"/>
      <c r="X39" s="125"/>
      <c r="Y39" s="848"/>
      <c r="Z39" s="619"/>
      <c r="AA39" s="619"/>
      <c r="AB39" s="619"/>
      <c r="AC39" s="619"/>
      <c r="AD39" s="619"/>
      <c r="AE39" s="619"/>
      <c r="AF39" s="619"/>
      <c r="AG39" s="619"/>
      <c r="AH39" s="619" t="s">
        <v>83</v>
      </c>
      <c r="AI39" s="849"/>
      <c r="AJ39" s="110"/>
      <c r="AK39" s="110"/>
      <c r="AL39" s="109"/>
    </row>
    <row r="40" spans="2:38" ht="15" customHeight="1" thickBot="1" x14ac:dyDescent="0.5">
      <c r="B40" s="629"/>
      <c r="C40" s="630"/>
      <c r="D40" s="110"/>
      <c r="E40" s="125"/>
      <c r="F40" s="850"/>
      <c r="G40" s="789"/>
      <c r="H40" s="789"/>
      <c r="I40" s="789"/>
      <c r="J40" s="789"/>
      <c r="K40" s="789"/>
      <c r="L40" s="789"/>
      <c r="M40" s="789"/>
      <c r="N40" s="789"/>
      <c r="O40" s="789"/>
      <c r="P40" s="789"/>
      <c r="Q40" s="789"/>
      <c r="R40" s="789"/>
      <c r="S40" s="789"/>
      <c r="T40" s="789"/>
      <c r="U40" s="790"/>
      <c r="V40" s="125"/>
      <c r="W40" s="125"/>
      <c r="X40" s="125"/>
      <c r="Y40" s="850"/>
      <c r="Z40" s="789"/>
      <c r="AA40" s="789"/>
      <c r="AB40" s="789"/>
      <c r="AC40" s="789"/>
      <c r="AD40" s="789"/>
      <c r="AE40" s="789"/>
      <c r="AF40" s="789"/>
      <c r="AG40" s="789"/>
      <c r="AH40" s="789"/>
      <c r="AI40" s="790"/>
      <c r="AJ40" s="110"/>
      <c r="AK40" s="110"/>
      <c r="AL40" s="109"/>
    </row>
    <row r="41" spans="2:38" x14ac:dyDescent="0.45">
      <c r="B41" s="629"/>
      <c r="C41" s="630"/>
      <c r="D41" s="110"/>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10"/>
      <c r="AI41" s="110"/>
      <c r="AJ41" s="110"/>
      <c r="AK41" s="110"/>
      <c r="AL41" s="109"/>
    </row>
    <row r="42" spans="2:38" x14ac:dyDescent="0.45">
      <c r="B42" s="631"/>
      <c r="C42" s="632"/>
      <c r="D42" s="108"/>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08"/>
      <c r="AI42" s="108"/>
      <c r="AJ42" s="108"/>
      <c r="AK42" s="108"/>
      <c r="AL42" s="107"/>
    </row>
    <row r="43" spans="2:38" ht="61.5" customHeight="1" x14ac:dyDescent="0.45">
      <c r="B43" s="571" t="s">
        <v>269</v>
      </c>
      <c r="C43" s="571"/>
      <c r="D43" s="571"/>
      <c r="E43" s="571"/>
      <c r="F43" s="571"/>
      <c r="G43" s="571"/>
      <c r="H43" s="571"/>
      <c r="I43" s="571"/>
      <c r="J43" s="571"/>
      <c r="K43" s="571"/>
      <c r="L43" s="571"/>
      <c r="M43" s="571"/>
      <c r="N43" s="571"/>
      <c r="O43" s="571"/>
      <c r="P43" s="571"/>
      <c r="Q43" s="571"/>
      <c r="R43" s="571"/>
      <c r="S43" s="571"/>
      <c r="T43" s="571"/>
      <c r="U43" s="571"/>
      <c r="V43" s="571"/>
      <c r="W43" s="571"/>
      <c r="X43" s="571"/>
      <c r="Y43" s="571"/>
      <c r="Z43" s="571"/>
      <c r="AA43" s="571"/>
      <c r="AB43" s="571"/>
      <c r="AC43" s="571"/>
      <c r="AD43" s="571"/>
      <c r="AE43" s="571"/>
      <c r="AF43" s="571"/>
      <c r="AG43" s="571"/>
      <c r="AH43" s="571"/>
      <c r="AI43" s="571"/>
      <c r="AJ43" s="571"/>
      <c r="AK43" s="571"/>
      <c r="AL43" s="571"/>
    </row>
    <row r="44" spans="2:38" x14ac:dyDescent="0.45">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row>
    <row r="45" spans="2:38" x14ac:dyDescent="0.45">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row>
    <row r="46" spans="2:38" x14ac:dyDescent="0.45">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row>
    <row r="47" spans="2:38" x14ac:dyDescent="0.45">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row>
    <row r="48" spans="2:38" x14ac:dyDescent="0.45">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row>
    <row r="49" spans="2:38" x14ac:dyDescent="0.45">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row>
    <row r="50" spans="2:38" x14ac:dyDescent="0.45">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row>
    <row r="51" spans="2:38" x14ac:dyDescent="0.45">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row>
    <row r="52" spans="2:38" x14ac:dyDescent="0.45">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row>
    <row r="53" spans="2:38" x14ac:dyDescent="0.45">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row>
  </sheetData>
  <mergeCells count="40">
    <mergeCell ref="A3:AM4"/>
    <mergeCell ref="B6:K7"/>
    <mergeCell ref="L6:AL7"/>
    <mergeCell ref="B8:C16"/>
    <mergeCell ref="R8:S16"/>
    <mergeCell ref="F9:F10"/>
    <mergeCell ref="H9:O10"/>
    <mergeCell ref="F11:F12"/>
    <mergeCell ref="H11:O12"/>
    <mergeCell ref="F13:F14"/>
    <mergeCell ref="H13:O14"/>
    <mergeCell ref="B43:AL43"/>
    <mergeCell ref="F37:M38"/>
    <mergeCell ref="N37:S38"/>
    <mergeCell ref="T37:U38"/>
    <mergeCell ref="Y37:AI38"/>
    <mergeCell ref="F39:M40"/>
    <mergeCell ref="N39:S40"/>
    <mergeCell ref="T39:U40"/>
    <mergeCell ref="Y39:AG40"/>
    <mergeCell ref="AH39:AI40"/>
    <mergeCell ref="B17:C42"/>
    <mergeCell ref="E19:V20"/>
    <mergeCell ref="W19:AK20"/>
    <mergeCell ref="AH35:AI36"/>
    <mergeCell ref="W21:AI22"/>
    <mergeCell ref="AJ21:AK22"/>
    <mergeCell ref="Y35:AG36"/>
    <mergeCell ref="E21:T22"/>
    <mergeCell ref="U21:V22"/>
    <mergeCell ref="F33:M34"/>
    <mergeCell ref="F35:M36"/>
    <mergeCell ref="N35:S36"/>
    <mergeCell ref="T35:U36"/>
    <mergeCell ref="W24:AK25"/>
    <mergeCell ref="N33:S34"/>
    <mergeCell ref="T33:U34"/>
    <mergeCell ref="Y33:AI34"/>
    <mergeCell ref="AJ26:AK27"/>
    <mergeCell ref="W26:AI27"/>
  </mergeCells>
  <phoneticPr fontId="2"/>
  <pageMargins left="0.7" right="0.7" top="0.75" bottom="0.75" header="0.3" footer="0.3"/>
  <pageSetup paperSize="9"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2"/>
  <sheetViews>
    <sheetView showGridLines="0" view="pageBreakPreview" zoomScaleNormal="100" zoomScaleSheetLayoutView="100" workbookViewId="0">
      <selection activeCell="L5" sqref="L5"/>
    </sheetView>
  </sheetViews>
  <sheetFormatPr defaultRowHeight="18" x14ac:dyDescent="0.45"/>
  <cols>
    <col min="1" max="1" width="4.69921875" style="104" customWidth="1"/>
    <col min="2" max="3" width="8.09765625" style="104" customWidth="1"/>
    <col min="4" max="5" width="7.59765625" style="104" customWidth="1"/>
    <col min="6" max="6" width="7.5" style="104" customWidth="1"/>
    <col min="7" max="7" width="6.59765625" style="104" customWidth="1"/>
    <col min="8" max="9" width="7.59765625" style="104" customWidth="1"/>
    <col min="10" max="10" width="15.3984375" style="104" customWidth="1"/>
    <col min="11" max="256" width="8.796875" style="104"/>
    <col min="257" max="257" width="4.69921875" style="104" customWidth="1"/>
    <col min="258" max="259" width="8.09765625" style="104" customWidth="1"/>
    <col min="260" max="261" width="7.59765625" style="104" customWidth="1"/>
    <col min="262" max="262" width="7.5" style="104" customWidth="1"/>
    <col min="263" max="263" width="6.59765625" style="104" customWidth="1"/>
    <col min="264" max="265" width="7.59765625" style="104" customWidth="1"/>
    <col min="266" max="266" width="15.3984375" style="104" customWidth="1"/>
    <col min="267" max="512" width="8.796875" style="104"/>
    <col min="513" max="513" width="4.69921875" style="104" customWidth="1"/>
    <col min="514" max="515" width="8.09765625" style="104" customWidth="1"/>
    <col min="516" max="517" width="7.59765625" style="104" customWidth="1"/>
    <col min="518" max="518" width="7.5" style="104" customWidth="1"/>
    <col min="519" max="519" width="6.59765625" style="104" customWidth="1"/>
    <col min="520" max="521" width="7.59765625" style="104" customWidth="1"/>
    <col min="522" max="522" width="15.3984375" style="104" customWidth="1"/>
    <col min="523" max="768" width="8.796875" style="104"/>
    <col min="769" max="769" width="4.69921875" style="104" customWidth="1"/>
    <col min="770" max="771" width="8.09765625" style="104" customWidth="1"/>
    <col min="772" max="773" width="7.59765625" style="104" customWidth="1"/>
    <col min="774" max="774" width="7.5" style="104" customWidth="1"/>
    <col min="775" max="775" width="6.59765625" style="104" customWidth="1"/>
    <col min="776" max="777" width="7.59765625" style="104" customWidth="1"/>
    <col min="778" max="778" width="15.3984375" style="104" customWidth="1"/>
    <col min="779" max="1024" width="8.796875" style="104"/>
    <col min="1025" max="1025" width="4.69921875" style="104" customWidth="1"/>
    <col min="1026" max="1027" width="8.09765625" style="104" customWidth="1"/>
    <col min="1028" max="1029" width="7.59765625" style="104" customWidth="1"/>
    <col min="1030" max="1030" width="7.5" style="104" customWidth="1"/>
    <col min="1031" max="1031" width="6.59765625" style="104" customWidth="1"/>
    <col min="1032" max="1033" width="7.59765625" style="104" customWidth="1"/>
    <col min="1034" max="1034" width="15.3984375" style="104" customWidth="1"/>
    <col min="1035" max="1280" width="8.796875" style="104"/>
    <col min="1281" max="1281" width="4.69921875" style="104" customWidth="1"/>
    <col min="1282" max="1283" width="8.09765625" style="104" customWidth="1"/>
    <col min="1284" max="1285" width="7.59765625" style="104" customWidth="1"/>
    <col min="1286" max="1286" width="7.5" style="104" customWidth="1"/>
    <col min="1287" max="1287" width="6.59765625" style="104" customWidth="1"/>
    <col min="1288" max="1289" width="7.59765625" style="104" customWidth="1"/>
    <col min="1290" max="1290" width="15.3984375" style="104" customWidth="1"/>
    <col min="1291" max="1536" width="8.796875" style="104"/>
    <col min="1537" max="1537" width="4.69921875" style="104" customWidth="1"/>
    <col min="1538" max="1539" width="8.09765625" style="104" customWidth="1"/>
    <col min="1540" max="1541" width="7.59765625" style="104" customWidth="1"/>
    <col min="1542" max="1542" width="7.5" style="104" customWidth="1"/>
    <col min="1543" max="1543" width="6.59765625" style="104" customWidth="1"/>
    <col min="1544" max="1545" width="7.59765625" style="104" customWidth="1"/>
    <col min="1546" max="1546" width="15.3984375" style="104" customWidth="1"/>
    <col min="1547" max="1792" width="8.796875" style="104"/>
    <col min="1793" max="1793" width="4.69921875" style="104" customWidth="1"/>
    <col min="1794" max="1795" width="8.09765625" style="104" customWidth="1"/>
    <col min="1796" max="1797" width="7.59765625" style="104" customWidth="1"/>
    <col min="1798" max="1798" width="7.5" style="104" customWidth="1"/>
    <col min="1799" max="1799" width="6.59765625" style="104" customWidth="1"/>
    <col min="1800" max="1801" width="7.59765625" style="104" customWidth="1"/>
    <col min="1802" max="1802" width="15.3984375" style="104" customWidth="1"/>
    <col min="1803" max="2048" width="8.796875" style="104"/>
    <col min="2049" max="2049" width="4.69921875" style="104" customWidth="1"/>
    <col min="2050" max="2051" width="8.09765625" style="104" customWidth="1"/>
    <col min="2052" max="2053" width="7.59765625" style="104" customWidth="1"/>
    <col min="2054" max="2054" width="7.5" style="104" customWidth="1"/>
    <col min="2055" max="2055" width="6.59765625" style="104" customWidth="1"/>
    <col min="2056" max="2057" width="7.59765625" style="104" customWidth="1"/>
    <col min="2058" max="2058" width="15.3984375" style="104" customWidth="1"/>
    <col min="2059" max="2304" width="8.796875" style="104"/>
    <col min="2305" max="2305" width="4.69921875" style="104" customWidth="1"/>
    <col min="2306" max="2307" width="8.09765625" style="104" customWidth="1"/>
    <col min="2308" max="2309" width="7.59765625" style="104" customWidth="1"/>
    <col min="2310" max="2310" width="7.5" style="104" customWidth="1"/>
    <col min="2311" max="2311" width="6.59765625" style="104" customWidth="1"/>
    <col min="2312" max="2313" width="7.59765625" style="104" customWidth="1"/>
    <col min="2314" max="2314" width="15.3984375" style="104" customWidth="1"/>
    <col min="2315" max="2560" width="8.796875" style="104"/>
    <col min="2561" max="2561" width="4.69921875" style="104" customWidth="1"/>
    <col min="2562" max="2563" width="8.09765625" style="104" customWidth="1"/>
    <col min="2564" max="2565" width="7.59765625" style="104" customWidth="1"/>
    <col min="2566" max="2566" width="7.5" style="104" customWidth="1"/>
    <col min="2567" max="2567" width="6.59765625" style="104" customWidth="1"/>
    <col min="2568" max="2569" width="7.59765625" style="104" customWidth="1"/>
    <col min="2570" max="2570" width="15.3984375" style="104" customWidth="1"/>
    <col min="2571" max="2816" width="8.796875" style="104"/>
    <col min="2817" max="2817" width="4.69921875" style="104" customWidth="1"/>
    <col min="2818" max="2819" width="8.09765625" style="104" customWidth="1"/>
    <col min="2820" max="2821" width="7.59765625" style="104" customWidth="1"/>
    <col min="2822" max="2822" width="7.5" style="104" customWidth="1"/>
    <col min="2823" max="2823" width="6.59765625" style="104" customWidth="1"/>
    <col min="2824" max="2825" width="7.59765625" style="104" customWidth="1"/>
    <col min="2826" max="2826" width="15.3984375" style="104" customWidth="1"/>
    <col min="2827" max="3072" width="8.796875" style="104"/>
    <col min="3073" max="3073" width="4.69921875" style="104" customWidth="1"/>
    <col min="3074" max="3075" width="8.09765625" style="104" customWidth="1"/>
    <col min="3076" max="3077" width="7.59765625" style="104" customWidth="1"/>
    <col min="3078" max="3078" width="7.5" style="104" customWidth="1"/>
    <col min="3079" max="3079" width="6.59765625" style="104" customWidth="1"/>
    <col min="3080" max="3081" width="7.59765625" style="104" customWidth="1"/>
    <col min="3082" max="3082" width="15.3984375" style="104" customWidth="1"/>
    <col min="3083" max="3328" width="8.796875" style="104"/>
    <col min="3329" max="3329" width="4.69921875" style="104" customWidth="1"/>
    <col min="3330" max="3331" width="8.09765625" style="104" customWidth="1"/>
    <col min="3332" max="3333" width="7.59765625" style="104" customWidth="1"/>
    <col min="3334" max="3334" width="7.5" style="104" customWidth="1"/>
    <col min="3335" max="3335" width="6.59765625" style="104" customWidth="1"/>
    <col min="3336" max="3337" width="7.59765625" style="104" customWidth="1"/>
    <col min="3338" max="3338" width="15.3984375" style="104" customWidth="1"/>
    <col min="3339" max="3584" width="8.796875" style="104"/>
    <col min="3585" max="3585" width="4.69921875" style="104" customWidth="1"/>
    <col min="3586" max="3587" width="8.09765625" style="104" customWidth="1"/>
    <col min="3588" max="3589" width="7.59765625" style="104" customWidth="1"/>
    <col min="3590" max="3590" width="7.5" style="104" customWidth="1"/>
    <col min="3591" max="3591" width="6.59765625" style="104" customWidth="1"/>
    <col min="3592" max="3593" width="7.59765625" style="104" customWidth="1"/>
    <col min="3594" max="3594" width="15.3984375" style="104" customWidth="1"/>
    <col min="3595" max="3840" width="8.796875" style="104"/>
    <col min="3841" max="3841" width="4.69921875" style="104" customWidth="1"/>
    <col min="3842" max="3843" width="8.09765625" style="104" customWidth="1"/>
    <col min="3844" max="3845" width="7.59765625" style="104" customWidth="1"/>
    <col min="3846" max="3846" width="7.5" style="104" customWidth="1"/>
    <col min="3847" max="3847" width="6.59765625" style="104" customWidth="1"/>
    <col min="3848" max="3849" width="7.59765625" style="104" customWidth="1"/>
    <col min="3850" max="3850" width="15.3984375" style="104" customWidth="1"/>
    <col min="3851" max="4096" width="8.796875" style="104"/>
    <col min="4097" max="4097" width="4.69921875" style="104" customWidth="1"/>
    <col min="4098" max="4099" width="8.09765625" style="104" customWidth="1"/>
    <col min="4100" max="4101" width="7.59765625" style="104" customWidth="1"/>
    <col min="4102" max="4102" width="7.5" style="104" customWidth="1"/>
    <col min="4103" max="4103" width="6.59765625" style="104" customWidth="1"/>
    <col min="4104" max="4105" width="7.59765625" style="104" customWidth="1"/>
    <col min="4106" max="4106" width="15.3984375" style="104" customWidth="1"/>
    <col min="4107" max="4352" width="8.796875" style="104"/>
    <col min="4353" max="4353" width="4.69921875" style="104" customWidth="1"/>
    <col min="4354" max="4355" width="8.09765625" style="104" customWidth="1"/>
    <col min="4356" max="4357" width="7.59765625" style="104" customWidth="1"/>
    <col min="4358" max="4358" width="7.5" style="104" customWidth="1"/>
    <col min="4359" max="4359" width="6.59765625" style="104" customWidth="1"/>
    <col min="4360" max="4361" width="7.59765625" style="104" customWidth="1"/>
    <col min="4362" max="4362" width="15.3984375" style="104" customWidth="1"/>
    <col min="4363" max="4608" width="8.796875" style="104"/>
    <col min="4609" max="4609" width="4.69921875" style="104" customWidth="1"/>
    <col min="4610" max="4611" width="8.09765625" style="104" customWidth="1"/>
    <col min="4612" max="4613" width="7.59765625" style="104" customWidth="1"/>
    <col min="4614" max="4614" width="7.5" style="104" customWidth="1"/>
    <col min="4615" max="4615" width="6.59765625" style="104" customWidth="1"/>
    <col min="4616" max="4617" width="7.59765625" style="104" customWidth="1"/>
    <col min="4618" max="4618" width="15.3984375" style="104" customWidth="1"/>
    <col min="4619" max="4864" width="8.796875" style="104"/>
    <col min="4865" max="4865" width="4.69921875" style="104" customWidth="1"/>
    <col min="4866" max="4867" width="8.09765625" style="104" customWidth="1"/>
    <col min="4868" max="4869" width="7.59765625" style="104" customWidth="1"/>
    <col min="4870" max="4870" width="7.5" style="104" customWidth="1"/>
    <col min="4871" max="4871" width="6.59765625" style="104" customWidth="1"/>
    <col min="4872" max="4873" width="7.59765625" style="104" customWidth="1"/>
    <col min="4874" max="4874" width="15.3984375" style="104" customWidth="1"/>
    <col min="4875" max="5120" width="8.796875" style="104"/>
    <col min="5121" max="5121" width="4.69921875" style="104" customWidth="1"/>
    <col min="5122" max="5123" width="8.09765625" style="104" customWidth="1"/>
    <col min="5124" max="5125" width="7.59765625" style="104" customWidth="1"/>
    <col min="5126" max="5126" width="7.5" style="104" customWidth="1"/>
    <col min="5127" max="5127" width="6.59765625" style="104" customWidth="1"/>
    <col min="5128" max="5129" width="7.59765625" style="104" customWidth="1"/>
    <col min="5130" max="5130" width="15.3984375" style="104" customWidth="1"/>
    <col min="5131" max="5376" width="8.796875" style="104"/>
    <col min="5377" max="5377" width="4.69921875" style="104" customWidth="1"/>
    <col min="5378" max="5379" width="8.09765625" style="104" customWidth="1"/>
    <col min="5380" max="5381" width="7.59765625" style="104" customWidth="1"/>
    <col min="5382" max="5382" width="7.5" style="104" customWidth="1"/>
    <col min="5383" max="5383" width="6.59765625" style="104" customWidth="1"/>
    <col min="5384" max="5385" width="7.59765625" style="104" customWidth="1"/>
    <col min="5386" max="5386" width="15.3984375" style="104" customWidth="1"/>
    <col min="5387" max="5632" width="8.796875" style="104"/>
    <col min="5633" max="5633" width="4.69921875" style="104" customWidth="1"/>
    <col min="5634" max="5635" width="8.09765625" style="104" customWidth="1"/>
    <col min="5636" max="5637" width="7.59765625" style="104" customWidth="1"/>
    <col min="5638" max="5638" width="7.5" style="104" customWidth="1"/>
    <col min="5639" max="5639" width="6.59765625" style="104" customWidth="1"/>
    <col min="5640" max="5641" width="7.59765625" style="104" customWidth="1"/>
    <col min="5642" max="5642" width="15.3984375" style="104" customWidth="1"/>
    <col min="5643" max="5888" width="8.796875" style="104"/>
    <col min="5889" max="5889" width="4.69921875" style="104" customWidth="1"/>
    <col min="5890" max="5891" width="8.09765625" style="104" customWidth="1"/>
    <col min="5892" max="5893" width="7.59765625" style="104" customWidth="1"/>
    <col min="5894" max="5894" width="7.5" style="104" customWidth="1"/>
    <col min="5895" max="5895" width="6.59765625" style="104" customWidth="1"/>
    <col min="5896" max="5897" width="7.59765625" style="104" customWidth="1"/>
    <col min="5898" max="5898" width="15.3984375" style="104" customWidth="1"/>
    <col min="5899" max="6144" width="8.796875" style="104"/>
    <col min="6145" max="6145" width="4.69921875" style="104" customWidth="1"/>
    <col min="6146" max="6147" width="8.09765625" style="104" customWidth="1"/>
    <col min="6148" max="6149" width="7.59765625" style="104" customWidth="1"/>
    <col min="6150" max="6150" width="7.5" style="104" customWidth="1"/>
    <col min="6151" max="6151" width="6.59765625" style="104" customWidth="1"/>
    <col min="6152" max="6153" width="7.59765625" style="104" customWidth="1"/>
    <col min="6154" max="6154" width="15.3984375" style="104" customWidth="1"/>
    <col min="6155" max="6400" width="8.796875" style="104"/>
    <col min="6401" max="6401" width="4.69921875" style="104" customWidth="1"/>
    <col min="6402" max="6403" width="8.09765625" style="104" customWidth="1"/>
    <col min="6404" max="6405" width="7.59765625" style="104" customWidth="1"/>
    <col min="6406" max="6406" width="7.5" style="104" customWidth="1"/>
    <col min="6407" max="6407" width="6.59765625" style="104" customWidth="1"/>
    <col min="6408" max="6409" width="7.59765625" style="104" customWidth="1"/>
    <col min="6410" max="6410" width="15.3984375" style="104" customWidth="1"/>
    <col min="6411" max="6656" width="8.796875" style="104"/>
    <col min="6657" max="6657" width="4.69921875" style="104" customWidth="1"/>
    <col min="6658" max="6659" width="8.09765625" style="104" customWidth="1"/>
    <col min="6660" max="6661" width="7.59765625" style="104" customWidth="1"/>
    <col min="6662" max="6662" width="7.5" style="104" customWidth="1"/>
    <col min="6663" max="6663" width="6.59765625" style="104" customWidth="1"/>
    <col min="6664" max="6665" width="7.59765625" style="104" customWidth="1"/>
    <col min="6666" max="6666" width="15.3984375" style="104" customWidth="1"/>
    <col min="6667" max="6912" width="8.796875" style="104"/>
    <col min="6913" max="6913" width="4.69921875" style="104" customWidth="1"/>
    <col min="6914" max="6915" width="8.09765625" style="104" customWidth="1"/>
    <col min="6916" max="6917" width="7.59765625" style="104" customWidth="1"/>
    <col min="6918" max="6918" width="7.5" style="104" customWidth="1"/>
    <col min="6919" max="6919" width="6.59765625" style="104" customWidth="1"/>
    <col min="6920" max="6921" width="7.59765625" style="104" customWidth="1"/>
    <col min="6922" max="6922" width="15.3984375" style="104" customWidth="1"/>
    <col min="6923" max="7168" width="8.796875" style="104"/>
    <col min="7169" max="7169" width="4.69921875" style="104" customWidth="1"/>
    <col min="7170" max="7171" width="8.09765625" style="104" customWidth="1"/>
    <col min="7172" max="7173" width="7.59765625" style="104" customWidth="1"/>
    <col min="7174" max="7174" width="7.5" style="104" customWidth="1"/>
    <col min="7175" max="7175" width="6.59765625" style="104" customWidth="1"/>
    <col min="7176" max="7177" width="7.59765625" style="104" customWidth="1"/>
    <col min="7178" max="7178" width="15.3984375" style="104" customWidth="1"/>
    <col min="7179" max="7424" width="8.796875" style="104"/>
    <col min="7425" max="7425" width="4.69921875" style="104" customWidth="1"/>
    <col min="7426" max="7427" width="8.09765625" style="104" customWidth="1"/>
    <col min="7428" max="7429" width="7.59765625" style="104" customWidth="1"/>
    <col min="7430" max="7430" width="7.5" style="104" customWidth="1"/>
    <col min="7431" max="7431" width="6.59765625" style="104" customWidth="1"/>
    <col min="7432" max="7433" width="7.59765625" style="104" customWidth="1"/>
    <col min="7434" max="7434" width="15.3984375" style="104" customWidth="1"/>
    <col min="7435" max="7680" width="8.796875" style="104"/>
    <col min="7681" max="7681" width="4.69921875" style="104" customWidth="1"/>
    <col min="7682" max="7683" width="8.09765625" style="104" customWidth="1"/>
    <col min="7684" max="7685" width="7.59765625" style="104" customWidth="1"/>
    <col min="7686" max="7686" width="7.5" style="104" customWidth="1"/>
    <col min="7687" max="7687" width="6.59765625" style="104" customWidth="1"/>
    <col min="7688" max="7689" width="7.59765625" style="104" customWidth="1"/>
    <col min="7690" max="7690" width="15.3984375" style="104" customWidth="1"/>
    <col min="7691" max="7936" width="8.796875" style="104"/>
    <col min="7937" max="7937" width="4.69921875" style="104" customWidth="1"/>
    <col min="7938" max="7939" width="8.09765625" style="104" customWidth="1"/>
    <col min="7940" max="7941" width="7.59765625" style="104" customWidth="1"/>
    <col min="7942" max="7942" width="7.5" style="104" customWidth="1"/>
    <col min="7943" max="7943" width="6.59765625" style="104" customWidth="1"/>
    <col min="7944" max="7945" width="7.59765625" style="104" customWidth="1"/>
    <col min="7946" max="7946" width="15.3984375" style="104" customWidth="1"/>
    <col min="7947" max="8192" width="8.796875" style="104"/>
    <col min="8193" max="8193" width="4.69921875" style="104" customWidth="1"/>
    <col min="8194" max="8195" width="8.09765625" style="104" customWidth="1"/>
    <col min="8196" max="8197" width="7.59765625" style="104" customWidth="1"/>
    <col min="8198" max="8198" width="7.5" style="104" customWidth="1"/>
    <col min="8199" max="8199" width="6.59765625" style="104" customWidth="1"/>
    <col min="8200" max="8201" width="7.59765625" style="104" customWidth="1"/>
    <col min="8202" max="8202" width="15.3984375" style="104" customWidth="1"/>
    <col min="8203" max="8448" width="8.796875" style="104"/>
    <col min="8449" max="8449" width="4.69921875" style="104" customWidth="1"/>
    <col min="8450" max="8451" width="8.09765625" style="104" customWidth="1"/>
    <col min="8452" max="8453" width="7.59765625" style="104" customWidth="1"/>
    <col min="8454" max="8454" width="7.5" style="104" customWidth="1"/>
    <col min="8455" max="8455" width="6.59765625" style="104" customWidth="1"/>
    <col min="8456" max="8457" width="7.59765625" style="104" customWidth="1"/>
    <col min="8458" max="8458" width="15.3984375" style="104" customWidth="1"/>
    <col min="8459" max="8704" width="8.796875" style="104"/>
    <col min="8705" max="8705" width="4.69921875" style="104" customWidth="1"/>
    <col min="8706" max="8707" width="8.09765625" style="104" customWidth="1"/>
    <col min="8708" max="8709" width="7.59765625" style="104" customWidth="1"/>
    <col min="8710" max="8710" width="7.5" style="104" customWidth="1"/>
    <col min="8711" max="8711" width="6.59765625" style="104" customWidth="1"/>
    <col min="8712" max="8713" width="7.59765625" style="104" customWidth="1"/>
    <col min="8714" max="8714" width="15.3984375" style="104" customWidth="1"/>
    <col min="8715" max="8960" width="8.796875" style="104"/>
    <col min="8961" max="8961" width="4.69921875" style="104" customWidth="1"/>
    <col min="8962" max="8963" width="8.09765625" style="104" customWidth="1"/>
    <col min="8964" max="8965" width="7.59765625" style="104" customWidth="1"/>
    <col min="8966" max="8966" width="7.5" style="104" customWidth="1"/>
    <col min="8967" max="8967" width="6.59765625" style="104" customWidth="1"/>
    <col min="8968" max="8969" width="7.59765625" style="104" customWidth="1"/>
    <col min="8970" max="8970" width="15.3984375" style="104" customWidth="1"/>
    <col min="8971" max="9216" width="8.796875" style="104"/>
    <col min="9217" max="9217" width="4.69921875" style="104" customWidth="1"/>
    <col min="9218" max="9219" width="8.09765625" style="104" customWidth="1"/>
    <col min="9220" max="9221" width="7.59765625" style="104" customWidth="1"/>
    <col min="9222" max="9222" width="7.5" style="104" customWidth="1"/>
    <col min="9223" max="9223" width="6.59765625" style="104" customWidth="1"/>
    <col min="9224" max="9225" width="7.59765625" style="104" customWidth="1"/>
    <col min="9226" max="9226" width="15.3984375" style="104" customWidth="1"/>
    <col min="9227" max="9472" width="8.796875" style="104"/>
    <col min="9473" max="9473" width="4.69921875" style="104" customWidth="1"/>
    <col min="9474" max="9475" width="8.09765625" style="104" customWidth="1"/>
    <col min="9476" max="9477" width="7.59765625" style="104" customWidth="1"/>
    <col min="9478" max="9478" width="7.5" style="104" customWidth="1"/>
    <col min="9479" max="9479" width="6.59765625" style="104" customWidth="1"/>
    <col min="9480" max="9481" width="7.59765625" style="104" customWidth="1"/>
    <col min="9482" max="9482" width="15.3984375" style="104" customWidth="1"/>
    <col min="9483" max="9728" width="8.796875" style="104"/>
    <col min="9729" max="9729" width="4.69921875" style="104" customWidth="1"/>
    <col min="9730" max="9731" width="8.09765625" style="104" customWidth="1"/>
    <col min="9732" max="9733" width="7.59765625" style="104" customWidth="1"/>
    <col min="9734" max="9734" width="7.5" style="104" customWidth="1"/>
    <col min="9735" max="9735" width="6.59765625" style="104" customWidth="1"/>
    <col min="9736" max="9737" width="7.59765625" style="104" customWidth="1"/>
    <col min="9738" max="9738" width="15.3984375" style="104" customWidth="1"/>
    <col min="9739" max="9984" width="8.796875" style="104"/>
    <col min="9985" max="9985" width="4.69921875" style="104" customWidth="1"/>
    <col min="9986" max="9987" width="8.09765625" style="104" customWidth="1"/>
    <col min="9988" max="9989" width="7.59765625" style="104" customWidth="1"/>
    <col min="9990" max="9990" width="7.5" style="104" customWidth="1"/>
    <col min="9991" max="9991" width="6.59765625" style="104" customWidth="1"/>
    <col min="9992" max="9993" width="7.59765625" style="104" customWidth="1"/>
    <col min="9994" max="9994" width="15.3984375" style="104" customWidth="1"/>
    <col min="9995" max="10240" width="8.796875" style="104"/>
    <col min="10241" max="10241" width="4.69921875" style="104" customWidth="1"/>
    <col min="10242" max="10243" width="8.09765625" style="104" customWidth="1"/>
    <col min="10244" max="10245" width="7.59765625" style="104" customWidth="1"/>
    <col min="10246" max="10246" width="7.5" style="104" customWidth="1"/>
    <col min="10247" max="10247" width="6.59765625" style="104" customWidth="1"/>
    <col min="10248" max="10249" width="7.59765625" style="104" customWidth="1"/>
    <col min="10250" max="10250" width="15.3984375" style="104" customWidth="1"/>
    <col min="10251" max="10496" width="8.796875" style="104"/>
    <col min="10497" max="10497" width="4.69921875" style="104" customWidth="1"/>
    <col min="10498" max="10499" width="8.09765625" style="104" customWidth="1"/>
    <col min="10500" max="10501" width="7.59765625" style="104" customWidth="1"/>
    <col min="10502" max="10502" width="7.5" style="104" customWidth="1"/>
    <col min="10503" max="10503" width="6.59765625" style="104" customWidth="1"/>
    <col min="10504" max="10505" width="7.59765625" style="104" customWidth="1"/>
    <col min="10506" max="10506" width="15.3984375" style="104" customWidth="1"/>
    <col min="10507" max="10752" width="8.796875" style="104"/>
    <col min="10753" max="10753" width="4.69921875" style="104" customWidth="1"/>
    <col min="10754" max="10755" width="8.09765625" style="104" customWidth="1"/>
    <col min="10756" max="10757" width="7.59765625" style="104" customWidth="1"/>
    <col min="10758" max="10758" width="7.5" style="104" customWidth="1"/>
    <col min="10759" max="10759" width="6.59765625" style="104" customWidth="1"/>
    <col min="10760" max="10761" width="7.59765625" style="104" customWidth="1"/>
    <col min="10762" max="10762" width="15.3984375" style="104" customWidth="1"/>
    <col min="10763" max="11008" width="8.796875" style="104"/>
    <col min="11009" max="11009" width="4.69921875" style="104" customWidth="1"/>
    <col min="11010" max="11011" width="8.09765625" style="104" customWidth="1"/>
    <col min="11012" max="11013" width="7.59765625" style="104" customWidth="1"/>
    <col min="11014" max="11014" width="7.5" style="104" customWidth="1"/>
    <col min="11015" max="11015" width="6.59765625" style="104" customWidth="1"/>
    <col min="11016" max="11017" width="7.59765625" style="104" customWidth="1"/>
    <col min="11018" max="11018" width="15.3984375" style="104" customWidth="1"/>
    <col min="11019" max="11264" width="8.796875" style="104"/>
    <col min="11265" max="11265" width="4.69921875" style="104" customWidth="1"/>
    <col min="11266" max="11267" width="8.09765625" style="104" customWidth="1"/>
    <col min="11268" max="11269" width="7.59765625" style="104" customWidth="1"/>
    <col min="11270" max="11270" width="7.5" style="104" customWidth="1"/>
    <col min="11271" max="11271" width="6.59765625" style="104" customWidth="1"/>
    <col min="11272" max="11273" width="7.59765625" style="104" customWidth="1"/>
    <col min="11274" max="11274" width="15.3984375" style="104" customWidth="1"/>
    <col min="11275" max="11520" width="8.796875" style="104"/>
    <col min="11521" max="11521" width="4.69921875" style="104" customWidth="1"/>
    <col min="11522" max="11523" width="8.09765625" style="104" customWidth="1"/>
    <col min="11524" max="11525" width="7.59765625" style="104" customWidth="1"/>
    <col min="11526" max="11526" width="7.5" style="104" customWidth="1"/>
    <col min="11527" max="11527" width="6.59765625" style="104" customWidth="1"/>
    <col min="11528" max="11529" width="7.59765625" style="104" customWidth="1"/>
    <col min="11530" max="11530" width="15.3984375" style="104" customWidth="1"/>
    <col min="11531" max="11776" width="8.796875" style="104"/>
    <col min="11777" max="11777" width="4.69921875" style="104" customWidth="1"/>
    <col min="11778" max="11779" width="8.09765625" style="104" customWidth="1"/>
    <col min="11780" max="11781" width="7.59765625" style="104" customWidth="1"/>
    <col min="11782" max="11782" width="7.5" style="104" customWidth="1"/>
    <col min="11783" max="11783" width="6.59765625" style="104" customWidth="1"/>
    <col min="11784" max="11785" width="7.59765625" style="104" customWidth="1"/>
    <col min="11786" max="11786" width="15.3984375" style="104" customWidth="1"/>
    <col min="11787" max="12032" width="8.796875" style="104"/>
    <col min="12033" max="12033" width="4.69921875" style="104" customWidth="1"/>
    <col min="12034" max="12035" width="8.09765625" style="104" customWidth="1"/>
    <col min="12036" max="12037" width="7.59765625" style="104" customWidth="1"/>
    <col min="12038" max="12038" width="7.5" style="104" customWidth="1"/>
    <col min="12039" max="12039" width="6.59765625" style="104" customWidth="1"/>
    <col min="12040" max="12041" width="7.59765625" style="104" customWidth="1"/>
    <col min="12042" max="12042" width="15.3984375" style="104" customWidth="1"/>
    <col min="12043" max="12288" width="8.796875" style="104"/>
    <col min="12289" max="12289" width="4.69921875" style="104" customWidth="1"/>
    <col min="12290" max="12291" width="8.09765625" style="104" customWidth="1"/>
    <col min="12292" max="12293" width="7.59765625" style="104" customWidth="1"/>
    <col min="12294" max="12294" width="7.5" style="104" customWidth="1"/>
    <col min="12295" max="12295" width="6.59765625" style="104" customWidth="1"/>
    <col min="12296" max="12297" width="7.59765625" style="104" customWidth="1"/>
    <col min="12298" max="12298" width="15.3984375" style="104" customWidth="1"/>
    <col min="12299" max="12544" width="8.796875" style="104"/>
    <col min="12545" max="12545" width="4.69921875" style="104" customWidth="1"/>
    <col min="12546" max="12547" width="8.09765625" style="104" customWidth="1"/>
    <col min="12548" max="12549" width="7.59765625" style="104" customWidth="1"/>
    <col min="12550" max="12550" width="7.5" style="104" customWidth="1"/>
    <col min="12551" max="12551" width="6.59765625" style="104" customWidth="1"/>
    <col min="12552" max="12553" width="7.59765625" style="104" customWidth="1"/>
    <col min="12554" max="12554" width="15.3984375" style="104" customWidth="1"/>
    <col min="12555" max="12800" width="8.796875" style="104"/>
    <col min="12801" max="12801" width="4.69921875" style="104" customWidth="1"/>
    <col min="12802" max="12803" width="8.09765625" style="104" customWidth="1"/>
    <col min="12804" max="12805" width="7.59765625" style="104" customWidth="1"/>
    <col min="12806" max="12806" width="7.5" style="104" customWidth="1"/>
    <col min="12807" max="12807" width="6.59765625" style="104" customWidth="1"/>
    <col min="12808" max="12809" width="7.59765625" style="104" customWidth="1"/>
    <col min="12810" max="12810" width="15.3984375" style="104" customWidth="1"/>
    <col min="12811" max="13056" width="8.796875" style="104"/>
    <col min="13057" max="13057" width="4.69921875" style="104" customWidth="1"/>
    <col min="13058" max="13059" width="8.09765625" style="104" customWidth="1"/>
    <col min="13060" max="13061" width="7.59765625" style="104" customWidth="1"/>
    <col min="13062" max="13062" width="7.5" style="104" customWidth="1"/>
    <col min="13063" max="13063" width="6.59765625" style="104" customWidth="1"/>
    <col min="13064" max="13065" width="7.59765625" style="104" customWidth="1"/>
    <col min="13066" max="13066" width="15.3984375" style="104" customWidth="1"/>
    <col min="13067" max="13312" width="8.796875" style="104"/>
    <col min="13313" max="13313" width="4.69921875" style="104" customWidth="1"/>
    <col min="13314" max="13315" width="8.09765625" style="104" customWidth="1"/>
    <col min="13316" max="13317" width="7.59765625" style="104" customWidth="1"/>
    <col min="13318" max="13318" width="7.5" style="104" customWidth="1"/>
    <col min="13319" max="13319" width="6.59765625" style="104" customWidth="1"/>
    <col min="13320" max="13321" width="7.59765625" style="104" customWidth="1"/>
    <col min="13322" max="13322" width="15.3984375" style="104" customWidth="1"/>
    <col min="13323" max="13568" width="8.796875" style="104"/>
    <col min="13569" max="13569" width="4.69921875" style="104" customWidth="1"/>
    <col min="13570" max="13571" width="8.09765625" style="104" customWidth="1"/>
    <col min="13572" max="13573" width="7.59765625" style="104" customWidth="1"/>
    <col min="13574" max="13574" width="7.5" style="104" customWidth="1"/>
    <col min="13575" max="13575" width="6.59765625" style="104" customWidth="1"/>
    <col min="13576" max="13577" width="7.59765625" style="104" customWidth="1"/>
    <col min="13578" max="13578" width="15.3984375" style="104" customWidth="1"/>
    <col min="13579" max="13824" width="8.796875" style="104"/>
    <col min="13825" max="13825" width="4.69921875" style="104" customWidth="1"/>
    <col min="13826" max="13827" width="8.09765625" style="104" customWidth="1"/>
    <col min="13828" max="13829" width="7.59765625" style="104" customWidth="1"/>
    <col min="13830" max="13830" width="7.5" style="104" customWidth="1"/>
    <col min="13831" max="13831" width="6.59765625" style="104" customWidth="1"/>
    <col min="13832" max="13833" width="7.59765625" style="104" customWidth="1"/>
    <col min="13834" max="13834" width="15.3984375" style="104" customWidth="1"/>
    <col min="13835" max="14080" width="8.796875" style="104"/>
    <col min="14081" max="14081" width="4.69921875" style="104" customWidth="1"/>
    <col min="14082" max="14083" width="8.09765625" style="104" customWidth="1"/>
    <col min="14084" max="14085" width="7.59765625" style="104" customWidth="1"/>
    <col min="14086" max="14086" width="7.5" style="104" customWidth="1"/>
    <col min="14087" max="14087" width="6.59765625" style="104" customWidth="1"/>
    <col min="14088" max="14089" width="7.59765625" style="104" customWidth="1"/>
    <col min="14090" max="14090" width="15.3984375" style="104" customWidth="1"/>
    <col min="14091" max="14336" width="8.796875" style="104"/>
    <col min="14337" max="14337" width="4.69921875" style="104" customWidth="1"/>
    <col min="14338" max="14339" width="8.09765625" style="104" customWidth="1"/>
    <col min="14340" max="14341" width="7.59765625" style="104" customWidth="1"/>
    <col min="14342" max="14342" width="7.5" style="104" customWidth="1"/>
    <col min="14343" max="14343" width="6.59765625" style="104" customWidth="1"/>
    <col min="14344" max="14345" width="7.59765625" style="104" customWidth="1"/>
    <col min="14346" max="14346" width="15.3984375" style="104" customWidth="1"/>
    <col min="14347" max="14592" width="8.796875" style="104"/>
    <col min="14593" max="14593" width="4.69921875" style="104" customWidth="1"/>
    <col min="14594" max="14595" width="8.09765625" style="104" customWidth="1"/>
    <col min="14596" max="14597" width="7.59765625" style="104" customWidth="1"/>
    <col min="14598" max="14598" width="7.5" style="104" customWidth="1"/>
    <col min="14599" max="14599" width="6.59765625" style="104" customWidth="1"/>
    <col min="14600" max="14601" width="7.59765625" style="104" customWidth="1"/>
    <col min="14602" max="14602" width="15.3984375" style="104" customWidth="1"/>
    <col min="14603" max="14848" width="8.796875" style="104"/>
    <col min="14849" max="14849" width="4.69921875" style="104" customWidth="1"/>
    <col min="14850" max="14851" width="8.09765625" style="104" customWidth="1"/>
    <col min="14852" max="14853" width="7.59765625" style="104" customWidth="1"/>
    <col min="14854" max="14854" width="7.5" style="104" customWidth="1"/>
    <col min="14855" max="14855" width="6.59765625" style="104" customWidth="1"/>
    <col min="14856" max="14857" width="7.59765625" style="104" customWidth="1"/>
    <col min="14858" max="14858" width="15.3984375" style="104" customWidth="1"/>
    <col min="14859" max="15104" width="8.796875" style="104"/>
    <col min="15105" max="15105" width="4.69921875" style="104" customWidth="1"/>
    <col min="15106" max="15107" width="8.09765625" style="104" customWidth="1"/>
    <col min="15108" max="15109" width="7.59765625" style="104" customWidth="1"/>
    <col min="15110" max="15110" width="7.5" style="104" customWidth="1"/>
    <col min="15111" max="15111" width="6.59765625" style="104" customWidth="1"/>
    <col min="15112" max="15113" width="7.59765625" style="104" customWidth="1"/>
    <col min="15114" max="15114" width="15.3984375" style="104" customWidth="1"/>
    <col min="15115" max="15360" width="8.796875" style="104"/>
    <col min="15361" max="15361" width="4.69921875" style="104" customWidth="1"/>
    <col min="15362" max="15363" width="8.09765625" style="104" customWidth="1"/>
    <col min="15364" max="15365" width="7.59765625" style="104" customWidth="1"/>
    <col min="15366" max="15366" width="7.5" style="104" customWidth="1"/>
    <col min="15367" max="15367" width="6.59765625" style="104" customWidth="1"/>
    <col min="15368" max="15369" width="7.59765625" style="104" customWidth="1"/>
    <col min="15370" max="15370" width="15.3984375" style="104" customWidth="1"/>
    <col min="15371" max="15616" width="8.796875" style="104"/>
    <col min="15617" max="15617" width="4.69921875" style="104" customWidth="1"/>
    <col min="15618" max="15619" width="8.09765625" style="104" customWidth="1"/>
    <col min="15620" max="15621" width="7.59765625" style="104" customWidth="1"/>
    <col min="15622" max="15622" width="7.5" style="104" customWidth="1"/>
    <col min="15623" max="15623" width="6.59765625" style="104" customWidth="1"/>
    <col min="15624" max="15625" width="7.59765625" style="104" customWidth="1"/>
    <col min="15626" max="15626" width="15.3984375" style="104" customWidth="1"/>
    <col min="15627" max="15872" width="8.796875" style="104"/>
    <col min="15873" max="15873" width="4.69921875" style="104" customWidth="1"/>
    <col min="15874" max="15875" width="8.09765625" style="104" customWidth="1"/>
    <col min="15876" max="15877" width="7.59765625" style="104" customWidth="1"/>
    <col min="15878" max="15878" width="7.5" style="104" customWidth="1"/>
    <col min="15879" max="15879" width="6.59765625" style="104" customWidth="1"/>
    <col min="15880" max="15881" width="7.59765625" style="104" customWidth="1"/>
    <col min="15882" max="15882" width="15.3984375" style="104" customWidth="1"/>
    <col min="15883" max="16128" width="8.796875" style="104"/>
    <col min="16129" max="16129" width="4.69921875" style="104" customWidth="1"/>
    <col min="16130" max="16131" width="8.09765625" style="104" customWidth="1"/>
    <col min="16132" max="16133" width="7.59765625" style="104" customWidth="1"/>
    <col min="16134" max="16134" width="7.5" style="104" customWidth="1"/>
    <col min="16135" max="16135" width="6.59765625" style="104" customWidth="1"/>
    <col min="16136" max="16137" width="7.59765625" style="104" customWidth="1"/>
    <col min="16138" max="16138" width="15.3984375" style="104" customWidth="1"/>
    <col min="16139" max="16384" width="8.796875" style="104"/>
  </cols>
  <sheetData>
    <row r="1" spans="1:10" ht="27.75" customHeight="1" x14ac:dyDescent="0.45">
      <c r="A1" s="854" t="s">
        <v>335</v>
      </c>
      <c r="B1" s="855"/>
      <c r="G1" s="620" t="s">
        <v>119</v>
      </c>
      <c r="H1" s="620"/>
      <c r="I1" s="620"/>
      <c r="J1" s="620"/>
    </row>
    <row r="2" spans="1:10" ht="84.75" customHeight="1" x14ac:dyDescent="0.45">
      <c r="A2" s="622" t="s">
        <v>297</v>
      </c>
      <c r="B2" s="623"/>
      <c r="C2" s="623"/>
      <c r="D2" s="623"/>
      <c r="E2" s="623"/>
      <c r="F2" s="623"/>
      <c r="G2" s="623"/>
      <c r="H2" s="623"/>
      <c r="I2" s="623"/>
      <c r="J2" s="623"/>
    </row>
    <row r="3" spans="1:10" ht="15.75" customHeight="1" x14ac:dyDescent="0.45">
      <c r="A3" s="639"/>
      <c r="B3" s="639"/>
      <c r="C3" s="639"/>
      <c r="D3" s="639"/>
      <c r="E3" s="639"/>
      <c r="F3" s="110"/>
      <c r="H3" s="129"/>
      <c r="I3" s="129"/>
      <c r="J3" s="129"/>
    </row>
    <row r="4" spans="1:10" ht="15.75" customHeight="1" thickBot="1" x14ac:dyDescent="0.5">
      <c r="A4" s="670"/>
      <c r="B4" s="670"/>
      <c r="C4" s="670"/>
      <c r="D4" s="666"/>
      <c r="E4" s="639"/>
      <c r="F4" s="137"/>
    </row>
    <row r="5" spans="1:10" ht="17.25" customHeight="1" x14ac:dyDescent="0.45">
      <c r="A5" s="670"/>
      <c r="B5" s="670"/>
      <c r="C5" s="670"/>
      <c r="D5" s="666"/>
      <c r="E5" s="666"/>
      <c r="F5" s="137"/>
      <c r="G5" s="856" t="s">
        <v>296</v>
      </c>
      <c r="H5" s="857"/>
      <c r="I5" s="861"/>
      <c r="J5" s="862"/>
    </row>
    <row r="6" spans="1:10" ht="17.25" customHeight="1" x14ac:dyDescent="0.45">
      <c r="A6" s="670"/>
      <c r="B6" s="670"/>
      <c r="C6" s="670"/>
      <c r="D6" s="666"/>
      <c r="E6" s="666"/>
      <c r="F6" s="136"/>
      <c r="G6" s="858"/>
      <c r="H6" s="677"/>
      <c r="I6" s="672"/>
      <c r="J6" s="863"/>
    </row>
    <row r="7" spans="1:10" ht="17.25" customHeight="1" thickBot="1" x14ac:dyDescent="0.5">
      <c r="A7" s="670"/>
      <c r="B7" s="670"/>
      <c r="C7" s="670"/>
      <c r="D7" s="666"/>
      <c r="E7" s="666"/>
      <c r="F7" s="136"/>
      <c r="G7" s="859"/>
      <c r="H7" s="860"/>
      <c r="I7" s="864"/>
      <c r="J7" s="865"/>
    </row>
    <row r="8" spans="1:10" ht="15.75" customHeight="1" x14ac:dyDescent="0.45"/>
    <row r="9" spans="1:10" ht="15.75" customHeight="1" x14ac:dyDescent="0.45">
      <c r="A9" s="130" t="s">
        <v>295</v>
      </c>
      <c r="B9" s="130"/>
      <c r="C9" s="130"/>
      <c r="D9" s="130"/>
      <c r="E9" s="130"/>
      <c r="F9" s="130"/>
      <c r="G9" s="130"/>
      <c r="H9" s="130"/>
      <c r="I9" s="130"/>
      <c r="J9" s="130"/>
    </row>
    <row r="10" spans="1:10" s="130" customFormat="1" ht="30" customHeight="1" x14ac:dyDescent="0.45">
      <c r="A10" s="132"/>
      <c r="B10" s="595" t="s">
        <v>62</v>
      </c>
      <c r="C10" s="595"/>
      <c r="D10" s="595" t="s">
        <v>116</v>
      </c>
      <c r="E10" s="595"/>
      <c r="F10" s="595" t="s">
        <v>115</v>
      </c>
      <c r="G10" s="667"/>
      <c r="H10" s="677" t="s">
        <v>294</v>
      </c>
      <c r="I10" s="595"/>
      <c r="J10" s="210" t="s">
        <v>293</v>
      </c>
    </row>
    <row r="11" spans="1:10" s="130" customFormat="1" ht="17.25" customHeight="1" x14ac:dyDescent="0.45">
      <c r="A11" s="132">
        <v>1</v>
      </c>
      <c r="B11" s="640"/>
      <c r="C11" s="640"/>
      <c r="D11" s="652"/>
      <c r="E11" s="653"/>
      <c r="F11" s="640"/>
      <c r="G11" s="641"/>
      <c r="H11" s="656"/>
      <c r="I11" s="656"/>
      <c r="J11" s="133"/>
    </row>
    <row r="12" spans="1:10" s="130" customFormat="1" ht="17.25" customHeight="1" x14ac:dyDescent="0.45">
      <c r="A12" s="132">
        <v>2</v>
      </c>
      <c r="B12" s="640"/>
      <c r="C12" s="640"/>
      <c r="D12" s="652"/>
      <c r="E12" s="653"/>
      <c r="F12" s="640"/>
      <c r="G12" s="641"/>
      <c r="H12" s="656"/>
      <c r="I12" s="656"/>
      <c r="J12" s="133"/>
    </row>
    <row r="13" spans="1:10" s="130" customFormat="1" ht="17.25" customHeight="1" x14ac:dyDescent="0.45">
      <c r="A13" s="132">
        <v>3</v>
      </c>
      <c r="B13" s="641"/>
      <c r="C13" s="659"/>
      <c r="D13" s="654"/>
      <c r="E13" s="660"/>
      <c r="F13" s="641"/>
      <c r="G13" s="662"/>
      <c r="H13" s="656"/>
      <c r="I13" s="656"/>
      <c r="J13" s="133"/>
    </row>
    <row r="14" spans="1:10" s="130" customFormat="1" ht="17.25" customHeight="1" x14ac:dyDescent="0.45">
      <c r="A14" s="132">
        <v>4</v>
      </c>
      <c r="B14" s="641"/>
      <c r="C14" s="659"/>
      <c r="D14" s="654"/>
      <c r="E14" s="660"/>
      <c r="F14" s="641"/>
      <c r="G14" s="662"/>
      <c r="H14" s="656"/>
      <c r="I14" s="656"/>
      <c r="J14" s="133"/>
    </row>
    <row r="15" spans="1:10" s="130" customFormat="1" ht="17.25" customHeight="1" x14ac:dyDescent="0.45">
      <c r="A15" s="132">
        <v>5</v>
      </c>
      <c r="B15" s="641"/>
      <c r="C15" s="659"/>
      <c r="D15" s="654"/>
      <c r="E15" s="660"/>
      <c r="F15" s="641"/>
      <c r="G15" s="662"/>
      <c r="H15" s="656"/>
      <c r="I15" s="656"/>
      <c r="J15" s="133"/>
    </row>
    <row r="16" spans="1:10" s="130" customFormat="1" ht="17.25" customHeight="1" x14ac:dyDescent="0.45">
      <c r="A16" s="132">
        <v>6</v>
      </c>
      <c r="B16" s="641"/>
      <c r="C16" s="659"/>
      <c r="D16" s="654"/>
      <c r="E16" s="660"/>
      <c r="F16" s="641"/>
      <c r="G16" s="662"/>
      <c r="H16" s="656"/>
      <c r="I16" s="656"/>
      <c r="J16" s="131"/>
    </row>
    <row r="17" spans="1:10" s="130" customFormat="1" ht="17.25" customHeight="1" x14ac:dyDescent="0.45">
      <c r="A17" s="132">
        <v>7</v>
      </c>
      <c r="B17" s="640"/>
      <c r="C17" s="640"/>
      <c r="D17" s="640"/>
      <c r="E17" s="640"/>
      <c r="F17" s="640"/>
      <c r="G17" s="641"/>
      <c r="H17" s="640"/>
      <c r="I17" s="640"/>
      <c r="J17" s="134"/>
    </row>
    <row r="18" spans="1:10" s="130" customFormat="1" ht="17.25" customHeight="1" x14ac:dyDescent="0.45">
      <c r="A18" s="132">
        <v>8</v>
      </c>
      <c r="B18" s="640"/>
      <c r="C18" s="640"/>
      <c r="D18" s="640"/>
      <c r="E18" s="640"/>
      <c r="F18" s="640"/>
      <c r="G18" s="641"/>
      <c r="H18" s="640"/>
      <c r="I18" s="640"/>
      <c r="J18" s="131"/>
    </row>
    <row r="19" spans="1:10" s="130" customFormat="1" ht="17.25" customHeight="1" x14ac:dyDescent="0.45">
      <c r="A19" s="132">
        <v>9</v>
      </c>
      <c r="B19" s="640"/>
      <c r="C19" s="640"/>
      <c r="D19" s="640"/>
      <c r="E19" s="640"/>
      <c r="F19" s="640"/>
      <c r="G19" s="641"/>
      <c r="H19" s="640"/>
      <c r="I19" s="640"/>
      <c r="J19" s="131"/>
    </row>
    <row r="20" spans="1:10" s="130" customFormat="1" ht="17.25" customHeight="1" x14ac:dyDescent="0.45">
      <c r="A20" s="132">
        <v>10</v>
      </c>
      <c r="B20" s="640"/>
      <c r="C20" s="640"/>
      <c r="D20" s="640"/>
      <c r="E20" s="640"/>
      <c r="F20" s="640"/>
      <c r="G20" s="641"/>
      <c r="H20" s="640"/>
      <c r="I20" s="640"/>
      <c r="J20" s="131"/>
    </row>
    <row r="21" spans="1:10" s="130" customFormat="1" ht="17.25" customHeight="1" x14ac:dyDescent="0.45">
      <c r="A21" s="132">
        <v>11</v>
      </c>
      <c r="B21" s="641"/>
      <c r="C21" s="659"/>
      <c r="D21" s="654"/>
      <c r="E21" s="660"/>
      <c r="F21" s="640"/>
      <c r="G21" s="641"/>
      <c r="H21" s="656"/>
      <c r="I21" s="656"/>
      <c r="J21" s="133"/>
    </row>
    <row r="22" spans="1:10" s="130" customFormat="1" ht="17.25" customHeight="1" x14ac:dyDescent="0.45">
      <c r="A22" s="132">
        <v>12</v>
      </c>
      <c r="B22" s="640"/>
      <c r="C22" s="640"/>
      <c r="D22" s="652"/>
      <c r="E22" s="653"/>
      <c r="F22" s="640"/>
      <c r="G22" s="641"/>
      <c r="H22" s="656"/>
      <c r="I22" s="656"/>
      <c r="J22" s="133"/>
    </row>
    <row r="23" spans="1:10" s="130" customFormat="1" ht="17.25" customHeight="1" x14ac:dyDescent="0.45">
      <c r="A23" s="132">
        <v>13</v>
      </c>
      <c r="B23" s="641"/>
      <c r="C23" s="659"/>
      <c r="D23" s="654"/>
      <c r="E23" s="660"/>
      <c r="F23" s="641"/>
      <c r="G23" s="662"/>
      <c r="H23" s="656"/>
      <c r="I23" s="656"/>
      <c r="J23" s="133"/>
    </row>
    <row r="24" spans="1:10" s="130" customFormat="1" ht="17.25" customHeight="1" x14ac:dyDescent="0.45">
      <c r="A24" s="132">
        <v>14</v>
      </c>
      <c r="B24" s="640"/>
      <c r="C24" s="640"/>
      <c r="D24" s="652"/>
      <c r="E24" s="653"/>
      <c r="F24" s="640"/>
      <c r="G24" s="641"/>
      <c r="H24" s="656"/>
      <c r="I24" s="656"/>
      <c r="J24" s="133"/>
    </row>
    <row r="25" spans="1:10" s="130" customFormat="1" ht="17.25" customHeight="1" x14ac:dyDescent="0.45">
      <c r="A25" s="132">
        <v>15</v>
      </c>
      <c r="B25" s="640"/>
      <c r="C25" s="640"/>
      <c r="D25" s="654"/>
      <c r="E25" s="655"/>
      <c r="F25" s="640"/>
      <c r="G25" s="641"/>
      <c r="H25" s="656"/>
      <c r="I25" s="656"/>
      <c r="J25" s="131"/>
    </row>
    <row r="26" spans="1:10" s="130" customFormat="1" ht="17.25" customHeight="1" x14ac:dyDescent="0.45">
      <c r="A26" s="132">
        <v>16</v>
      </c>
      <c r="B26" s="640"/>
      <c r="C26" s="640"/>
      <c r="D26" s="656"/>
      <c r="E26" s="640"/>
      <c r="F26" s="640"/>
      <c r="G26" s="641"/>
      <c r="H26" s="656"/>
      <c r="I26" s="656"/>
      <c r="J26" s="131"/>
    </row>
    <row r="27" spans="1:10" s="130" customFormat="1" ht="17.25" customHeight="1" x14ac:dyDescent="0.45">
      <c r="A27" s="132">
        <v>17</v>
      </c>
      <c r="B27" s="640"/>
      <c r="C27" s="640"/>
      <c r="D27" s="640"/>
      <c r="E27" s="640"/>
      <c r="F27" s="640"/>
      <c r="G27" s="641"/>
      <c r="H27" s="656"/>
      <c r="I27" s="656"/>
      <c r="J27" s="131"/>
    </row>
    <row r="28" spans="1:10" s="130" customFormat="1" ht="17.25" customHeight="1" x14ac:dyDescent="0.45">
      <c r="A28" s="132">
        <v>18</v>
      </c>
      <c r="B28" s="640"/>
      <c r="C28" s="640"/>
      <c r="D28" s="640"/>
      <c r="E28" s="640"/>
      <c r="F28" s="640"/>
      <c r="G28" s="641"/>
      <c r="H28" s="656"/>
      <c r="I28" s="656"/>
      <c r="J28" s="131"/>
    </row>
    <row r="29" spans="1:10" s="130" customFormat="1" ht="17.25" customHeight="1" x14ac:dyDescent="0.45">
      <c r="A29" s="132">
        <v>19</v>
      </c>
      <c r="B29" s="640"/>
      <c r="C29" s="640"/>
      <c r="D29" s="640"/>
      <c r="E29" s="640"/>
      <c r="F29" s="640"/>
      <c r="G29" s="641"/>
      <c r="H29" s="656"/>
      <c r="I29" s="656"/>
      <c r="J29" s="131"/>
    </row>
    <row r="30" spans="1:10" s="130" customFormat="1" ht="17.25" customHeight="1" x14ac:dyDescent="0.45">
      <c r="A30" s="132">
        <v>20</v>
      </c>
      <c r="B30" s="640"/>
      <c r="C30" s="640"/>
      <c r="D30" s="640"/>
      <c r="E30" s="640"/>
      <c r="F30" s="640"/>
      <c r="G30" s="641"/>
      <c r="H30" s="656"/>
      <c r="I30" s="656"/>
      <c r="J30" s="131"/>
    </row>
    <row r="31" spans="1:10" s="130" customFormat="1" ht="17.25" customHeight="1" x14ac:dyDescent="0.45">
      <c r="A31" s="132">
        <v>21</v>
      </c>
      <c r="B31" s="640"/>
      <c r="C31" s="640"/>
      <c r="D31" s="648"/>
      <c r="E31" s="649"/>
      <c r="F31" s="640"/>
      <c r="G31" s="641"/>
      <c r="H31" s="656"/>
      <c r="I31" s="656"/>
      <c r="J31" s="133"/>
    </row>
    <row r="32" spans="1:10" s="130" customFormat="1" ht="17.25" customHeight="1" x14ac:dyDescent="0.45">
      <c r="A32" s="132">
        <v>22</v>
      </c>
      <c r="B32" s="640"/>
      <c r="C32" s="640"/>
      <c r="D32" s="648"/>
      <c r="E32" s="649"/>
      <c r="F32" s="640"/>
      <c r="G32" s="641"/>
      <c r="H32" s="656"/>
      <c r="I32" s="656"/>
      <c r="J32" s="133"/>
    </row>
    <row r="33" spans="1:10" s="130" customFormat="1" ht="17.25" customHeight="1" x14ac:dyDescent="0.45">
      <c r="A33" s="132">
        <v>23</v>
      </c>
      <c r="B33" s="640"/>
      <c r="C33" s="640"/>
      <c r="D33" s="648"/>
      <c r="E33" s="649"/>
      <c r="F33" s="640"/>
      <c r="G33" s="641"/>
      <c r="H33" s="656"/>
      <c r="I33" s="656"/>
      <c r="J33" s="133"/>
    </row>
    <row r="34" spans="1:10" s="130" customFormat="1" ht="17.25" customHeight="1" x14ac:dyDescent="0.45">
      <c r="A34" s="132">
        <v>24</v>
      </c>
      <c r="B34" s="640"/>
      <c r="C34" s="640"/>
      <c r="D34" s="648"/>
      <c r="E34" s="649"/>
      <c r="F34" s="640"/>
      <c r="G34" s="641"/>
      <c r="H34" s="656"/>
      <c r="I34" s="656"/>
      <c r="J34" s="131"/>
    </row>
    <row r="35" spans="1:10" s="130" customFormat="1" ht="17.25" customHeight="1" x14ac:dyDescent="0.45">
      <c r="A35" s="132">
        <v>25</v>
      </c>
      <c r="B35" s="640"/>
      <c r="C35" s="640"/>
      <c r="D35" s="648"/>
      <c r="E35" s="649"/>
      <c r="F35" s="640"/>
      <c r="G35" s="641"/>
      <c r="H35" s="656"/>
      <c r="I35" s="656"/>
      <c r="J35" s="131"/>
    </row>
    <row r="36" spans="1:10" s="130" customFormat="1" ht="17.25" customHeight="1" x14ac:dyDescent="0.45">
      <c r="A36" s="132">
        <v>26</v>
      </c>
      <c r="B36" s="640"/>
      <c r="C36" s="640"/>
      <c r="D36" s="640"/>
      <c r="E36" s="640"/>
      <c r="F36" s="640"/>
      <c r="G36" s="641"/>
      <c r="H36" s="656"/>
      <c r="I36" s="656"/>
      <c r="J36" s="131"/>
    </row>
    <row r="37" spans="1:10" s="130" customFormat="1" ht="17.25" customHeight="1" x14ac:dyDescent="0.45">
      <c r="A37" s="132">
        <v>27</v>
      </c>
      <c r="B37" s="640"/>
      <c r="C37" s="640"/>
      <c r="D37" s="640"/>
      <c r="E37" s="640"/>
      <c r="F37" s="640"/>
      <c r="G37" s="641"/>
      <c r="H37" s="656"/>
      <c r="I37" s="656"/>
      <c r="J37" s="131"/>
    </row>
    <row r="38" spans="1:10" s="130" customFormat="1" ht="17.25" customHeight="1" x14ac:dyDescent="0.45">
      <c r="A38" s="132">
        <v>28</v>
      </c>
      <c r="B38" s="640"/>
      <c r="C38" s="640"/>
      <c r="D38" s="640"/>
      <c r="E38" s="640"/>
      <c r="F38" s="640"/>
      <c r="G38" s="641"/>
      <c r="H38" s="656"/>
      <c r="I38" s="656"/>
      <c r="J38" s="131"/>
    </row>
    <row r="39" spans="1:10" s="130" customFormat="1" ht="17.25" customHeight="1" x14ac:dyDescent="0.45">
      <c r="A39" s="132">
        <v>29</v>
      </c>
      <c r="B39" s="640"/>
      <c r="C39" s="640"/>
      <c r="D39" s="640"/>
      <c r="E39" s="640"/>
      <c r="F39" s="640"/>
      <c r="G39" s="641"/>
      <c r="H39" s="656"/>
      <c r="I39" s="656"/>
      <c r="J39" s="131"/>
    </row>
    <row r="40" spans="1:10" s="130" customFormat="1" ht="17.25" customHeight="1" x14ac:dyDescent="0.45">
      <c r="A40" s="132">
        <v>30</v>
      </c>
      <c r="B40" s="640"/>
      <c r="C40" s="640"/>
      <c r="D40" s="640"/>
      <c r="E40" s="640"/>
      <c r="F40" s="640"/>
      <c r="G40" s="641"/>
      <c r="H40" s="656"/>
      <c r="I40" s="656"/>
      <c r="J40" s="131"/>
    </row>
    <row r="41" spans="1:10" ht="20.25" customHeight="1" x14ac:dyDescent="0.45">
      <c r="A41" s="646" t="s">
        <v>292</v>
      </c>
      <c r="B41" s="647"/>
      <c r="C41" s="647"/>
      <c r="D41" s="647"/>
      <c r="E41" s="647"/>
      <c r="F41" s="647"/>
      <c r="G41" s="647"/>
      <c r="H41" s="647"/>
      <c r="I41" s="647"/>
      <c r="J41" s="647"/>
    </row>
    <row r="42" spans="1:10" ht="20.25" customHeight="1" x14ac:dyDescent="0.45">
      <c r="A42" s="647"/>
      <c r="B42" s="647"/>
      <c r="C42" s="647"/>
      <c r="D42" s="647"/>
      <c r="E42" s="647"/>
      <c r="F42" s="647"/>
      <c r="G42" s="647"/>
      <c r="H42" s="647"/>
      <c r="I42" s="647"/>
      <c r="J42" s="647"/>
    </row>
  </sheetData>
  <mergeCells count="140">
    <mergeCell ref="B13:C13"/>
    <mergeCell ref="D13:E13"/>
    <mergeCell ref="F13:G13"/>
    <mergeCell ref="H13:I13"/>
    <mergeCell ref="A1:B1"/>
    <mergeCell ref="G1:J1"/>
    <mergeCell ref="A2:J2"/>
    <mergeCell ref="A3:C3"/>
    <mergeCell ref="D3:E3"/>
    <mergeCell ref="A4:C4"/>
    <mergeCell ref="D4:E4"/>
    <mergeCell ref="A5:C5"/>
    <mergeCell ref="D5:E5"/>
    <mergeCell ref="G5:H7"/>
    <mergeCell ref="I5:J7"/>
    <mergeCell ref="A6:C6"/>
    <mergeCell ref="D6:E6"/>
    <mergeCell ref="A7:C7"/>
    <mergeCell ref="D7:E7"/>
    <mergeCell ref="B10:C10"/>
    <mergeCell ref="D10:E10"/>
    <mergeCell ref="F10:G10"/>
    <mergeCell ref="H10:I10"/>
    <mergeCell ref="B11:C11"/>
    <mergeCell ref="D11:E11"/>
    <mergeCell ref="F11:G11"/>
    <mergeCell ref="H11:I11"/>
    <mergeCell ref="B12:C12"/>
    <mergeCell ref="D12:E12"/>
    <mergeCell ref="F12:G12"/>
    <mergeCell ref="H12:I12"/>
    <mergeCell ref="B21:C21"/>
    <mergeCell ref="D21:E21"/>
    <mergeCell ref="F21:G21"/>
    <mergeCell ref="H21:I21"/>
    <mergeCell ref="B14:C14"/>
    <mergeCell ref="D14:E14"/>
    <mergeCell ref="F14:G14"/>
    <mergeCell ref="H14:I14"/>
    <mergeCell ref="B15:C15"/>
    <mergeCell ref="D15:E15"/>
    <mergeCell ref="F15:G15"/>
    <mergeCell ref="H15:I15"/>
    <mergeCell ref="B16:C16"/>
    <mergeCell ref="D16:E16"/>
    <mergeCell ref="F16:G16"/>
    <mergeCell ref="H16:I16"/>
    <mergeCell ref="B17:C17"/>
    <mergeCell ref="B25:C25"/>
    <mergeCell ref="D25:E25"/>
    <mergeCell ref="F25:G25"/>
    <mergeCell ref="H25:I25"/>
    <mergeCell ref="D17:E17"/>
    <mergeCell ref="F17:G17"/>
    <mergeCell ref="H17:I17"/>
    <mergeCell ref="B18:C18"/>
    <mergeCell ref="D18:E18"/>
    <mergeCell ref="F18:G18"/>
    <mergeCell ref="H18:I18"/>
    <mergeCell ref="B19:C19"/>
    <mergeCell ref="D19:E19"/>
    <mergeCell ref="F19:G19"/>
    <mergeCell ref="H19:I19"/>
    <mergeCell ref="B30:C30"/>
    <mergeCell ref="D30:E30"/>
    <mergeCell ref="F30:G30"/>
    <mergeCell ref="H30:I30"/>
    <mergeCell ref="B20:C20"/>
    <mergeCell ref="D20:E20"/>
    <mergeCell ref="F20:G20"/>
    <mergeCell ref="H20:I20"/>
    <mergeCell ref="B29:C29"/>
    <mergeCell ref="D29:E29"/>
    <mergeCell ref="F29:G29"/>
    <mergeCell ref="H29:I29"/>
    <mergeCell ref="B22:C22"/>
    <mergeCell ref="D22:E22"/>
    <mergeCell ref="F22:G22"/>
    <mergeCell ref="H22:I22"/>
    <mergeCell ref="B23:C23"/>
    <mergeCell ref="D23:E23"/>
    <mergeCell ref="F23:G23"/>
    <mergeCell ref="H23:I23"/>
    <mergeCell ref="B24:C24"/>
    <mergeCell ref="D24:E24"/>
    <mergeCell ref="F24:G24"/>
    <mergeCell ref="H24:I24"/>
    <mergeCell ref="B26:C26"/>
    <mergeCell ref="D26:E26"/>
    <mergeCell ref="F26:G26"/>
    <mergeCell ref="H26:I26"/>
    <mergeCell ref="B27:C27"/>
    <mergeCell ref="D27:E27"/>
    <mergeCell ref="F27:G27"/>
    <mergeCell ref="H27:I27"/>
    <mergeCell ref="B28:C28"/>
    <mergeCell ref="D28:E28"/>
    <mergeCell ref="F28:G28"/>
    <mergeCell ref="H28:I28"/>
    <mergeCell ref="B31:C31"/>
    <mergeCell ref="D31:E31"/>
    <mergeCell ref="F31:G31"/>
    <mergeCell ref="H31:I31"/>
    <mergeCell ref="B32:C32"/>
    <mergeCell ref="D32:E32"/>
    <mergeCell ref="F32:G32"/>
    <mergeCell ref="H32:I32"/>
    <mergeCell ref="B35:C35"/>
    <mergeCell ref="D35:E35"/>
    <mergeCell ref="F35:G35"/>
    <mergeCell ref="H35:I35"/>
    <mergeCell ref="B33:C33"/>
    <mergeCell ref="D33:E33"/>
    <mergeCell ref="F33:G33"/>
    <mergeCell ref="H33:I33"/>
    <mergeCell ref="B34:C34"/>
    <mergeCell ref="D34:E34"/>
    <mergeCell ref="F34:G34"/>
    <mergeCell ref="H34:I34"/>
    <mergeCell ref="B36:C36"/>
    <mergeCell ref="D36:E36"/>
    <mergeCell ref="F36:G36"/>
    <mergeCell ref="H36:I36"/>
    <mergeCell ref="D39:E39"/>
    <mergeCell ref="F39:G39"/>
    <mergeCell ref="H39:I39"/>
    <mergeCell ref="B37:C37"/>
    <mergeCell ref="D37:E37"/>
    <mergeCell ref="F37:G37"/>
    <mergeCell ref="H37:I37"/>
    <mergeCell ref="B40:C40"/>
    <mergeCell ref="D40:E40"/>
    <mergeCell ref="F40:G40"/>
    <mergeCell ref="H40:I40"/>
    <mergeCell ref="A41:J42"/>
    <mergeCell ref="B38:C38"/>
    <mergeCell ref="D38:E38"/>
    <mergeCell ref="F38:G38"/>
    <mergeCell ref="H38:I38"/>
    <mergeCell ref="B39:C39"/>
  </mergeCells>
  <phoneticPr fontId="2"/>
  <pageMargins left="0.7" right="0.7" top="0.75" bottom="0.75" header="0.3" footer="0.3"/>
  <pageSetup paperSize="9" scale="9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2"/>
  <sheetViews>
    <sheetView showGridLines="0" view="pageBreakPreview" topLeftCell="A31" zoomScale="110" zoomScaleNormal="100" zoomScaleSheetLayoutView="110" workbookViewId="0">
      <selection activeCell="A2" sqref="A2:I2"/>
    </sheetView>
  </sheetViews>
  <sheetFormatPr defaultRowHeight="18" x14ac:dyDescent="0.45"/>
  <cols>
    <col min="1" max="1" width="4.69921875" style="104" customWidth="1"/>
    <col min="2" max="9" width="9.3984375" style="104" customWidth="1"/>
    <col min="10" max="256" width="8.796875" style="104"/>
    <col min="257" max="257" width="4.69921875" style="104" customWidth="1"/>
    <col min="258" max="265" width="9.3984375" style="104" customWidth="1"/>
    <col min="266" max="512" width="8.796875" style="104"/>
    <col min="513" max="513" width="4.69921875" style="104" customWidth="1"/>
    <col min="514" max="521" width="9.3984375" style="104" customWidth="1"/>
    <col min="522" max="768" width="8.796875" style="104"/>
    <col min="769" max="769" width="4.69921875" style="104" customWidth="1"/>
    <col min="770" max="777" width="9.3984375" style="104" customWidth="1"/>
    <col min="778" max="1024" width="8.796875" style="104"/>
    <col min="1025" max="1025" width="4.69921875" style="104" customWidth="1"/>
    <col min="1026" max="1033" width="9.3984375" style="104" customWidth="1"/>
    <col min="1034" max="1280" width="8.796875" style="104"/>
    <col min="1281" max="1281" width="4.69921875" style="104" customWidth="1"/>
    <col min="1282" max="1289" width="9.3984375" style="104" customWidth="1"/>
    <col min="1290" max="1536" width="8.796875" style="104"/>
    <col min="1537" max="1537" width="4.69921875" style="104" customWidth="1"/>
    <col min="1538" max="1545" width="9.3984375" style="104" customWidth="1"/>
    <col min="1546" max="1792" width="8.796875" style="104"/>
    <col min="1793" max="1793" width="4.69921875" style="104" customWidth="1"/>
    <col min="1794" max="1801" width="9.3984375" style="104" customWidth="1"/>
    <col min="1802" max="2048" width="8.796875" style="104"/>
    <col min="2049" max="2049" width="4.69921875" style="104" customWidth="1"/>
    <col min="2050" max="2057" width="9.3984375" style="104" customWidth="1"/>
    <col min="2058" max="2304" width="8.796875" style="104"/>
    <col min="2305" max="2305" width="4.69921875" style="104" customWidth="1"/>
    <col min="2306" max="2313" width="9.3984375" style="104" customWidth="1"/>
    <col min="2314" max="2560" width="8.796875" style="104"/>
    <col min="2561" max="2561" width="4.69921875" style="104" customWidth="1"/>
    <col min="2562" max="2569" width="9.3984375" style="104" customWidth="1"/>
    <col min="2570" max="2816" width="8.796875" style="104"/>
    <col min="2817" max="2817" width="4.69921875" style="104" customWidth="1"/>
    <col min="2818" max="2825" width="9.3984375" style="104" customWidth="1"/>
    <col min="2826" max="3072" width="8.796875" style="104"/>
    <col min="3073" max="3073" width="4.69921875" style="104" customWidth="1"/>
    <col min="3074" max="3081" width="9.3984375" style="104" customWidth="1"/>
    <col min="3082" max="3328" width="8.796875" style="104"/>
    <col min="3329" max="3329" width="4.69921875" style="104" customWidth="1"/>
    <col min="3330" max="3337" width="9.3984375" style="104" customWidth="1"/>
    <col min="3338" max="3584" width="8.796875" style="104"/>
    <col min="3585" max="3585" width="4.69921875" style="104" customWidth="1"/>
    <col min="3586" max="3593" width="9.3984375" style="104" customWidth="1"/>
    <col min="3594" max="3840" width="8.796875" style="104"/>
    <col min="3841" max="3841" width="4.69921875" style="104" customWidth="1"/>
    <col min="3842" max="3849" width="9.3984375" style="104" customWidth="1"/>
    <col min="3850" max="4096" width="8.796875" style="104"/>
    <col min="4097" max="4097" width="4.69921875" style="104" customWidth="1"/>
    <col min="4098" max="4105" width="9.3984375" style="104" customWidth="1"/>
    <col min="4106" max="4352" width="8.796875" style="104"/>
    <col min="4353" max="4353" width="4.69921875" style="104" customWidth="1"/>
    <col min="4354" max="4361" width="9.3984375" style="104" customWidth="1"/>
    <col min="4362" max="4608" width="8.796875" style="104"/>
    <col min="4609" max="4609" width="4.69921875" style="104" customWidth="1"/>
    <col min="4610" max="4617" width="9.3984375" style="104" customWidth="1"/>
    <col min="4618" max="4864" width="8.796875" style="104"/>
    <col min="4865" max="4865" width="4.69921875" style="104" customWidth="1"/>
    <col min="4866" max="4873" width="9.3984375" style="104" customWidth="1"/>
    <col min="4874" max="5120" width="8.796875" style="104"/>
    <col min="5121" max="5121" width="4.69921875" style="104" customWidth="1"/>
    <col min="5122" max="5129" width="9.3984375" style="104" customWidth="1"/>
    <col min="5130" max="5376" width="8.796875" style="104"/>
    <col min="5377" max="5377" width="4.69921875" style="104" customWidth="1"/>
    <col min="5378" max="5385" width="9.3984375" style="104" customWidth="1"/>
    <col min="5386" max="5632" width="8.796875" style="104"/>
    <col min="5633" max="5633" width="4.69921875" style="104" customWidth="1"/>
    <col min="5634" max="5641" width="9.3984375" style="104" customWidth="1"/>
    <col min="5642" max="5888" width="8.796875" style="104"/>
    <col min="5889" max="5889" width="4.69921875" style="104" customWidth="1"/>
    <col min="5890" max="5897" width="9.3984375" style="104" customWidth="1"/>
    <col min="5898" max="6144" width="8.796875" style="104"/>
    <col min="6145" max="6145" width="4.69921875" style="104" customWidth="1"/>
    <col min="6146" max="6153" width="9.3984375" style="104" customWidth="1"/>
    <col min="6154" max="6400" width="8.796875" style="104"/>
    <col min="6401" max="6401" width="4.69921875" style="104" customWidth="1"/>
    <col min="6402" max="6409" width="9.3984375" style="104" customWidth="1"/>
    <col min="6410" max="6656" width="8.796875" style="104"/>
    <col min="6657" max="6657" width="4.69921875" style="104" customWidth="1"/>
    <col min="6658" max="6665" width="9.3984375" style="104" customWidth="1"/>
    <col min="6666" max="6912" width="8.796875" style="104"/>
    <col min="6913" max="6913" width="4.69921875" style="104" customWidth="1"/>
    <col min="6914" max="6921" width="9.3984375" style="104" customWidth="1"/>
    <col min="6922" max="7168" width="8.796875" style="104"/>
    <col min="7169" max="7169" width="4.69921875" style="104" customWidth="1"/>
    <col min="7170" max="7177" width="9.3984375" style="104" customWidth="1"/>
    <col min="7178" max="7424" width="8.796875" style="104"/>
    <col min="7425" max="7425" width="4.69921875" style="104" customWidth="1"/>
    <col min="7426" max="7433" width="9.3984375" style="104" customWidth="1"/>
    <col min="7434" max="7680" width="8.796875" style="104"/>
    <col min="7681" max="7681" width="4.69921875" style="104" customWidth="1"/>
    <col min="7682" max="7689" width="9.3984375" style="104" customWidth="1"/>
    <col min="7690" max="7936" width="8.796875" style="104"/>
    <col min="7937" max="7937" width="4.69921875" style="104" customWidth="1"/>
    <col min="7938" max="7945" width="9.3984375" style="104" customWidth="1"/>
    <col min="7946" max="8192" width="8.796875" style="104"/>
    <col min="8193" max="8193" width="4.69921875" style="104" customWidth="1"/>
    <col min="8194" max="8201" width="9.3984375" style="104" customWidth="1"/>
    <col min="8202" max="8448" width="8.796875" style="104"/>
    <col min="8449" max="8449" width="4.69921875" style="104" customWidth="1"/>
    <col min="8450" max="8457" width="9.3984375" style="104" customWidth="1"/>
    <col min="8458" max="8704" width="8.796875" style="104"/>
    <col min="8705" max="8705" width="4.69921875" style="104" customWidth="1"/>
    <col min="8706" max="8713" width="9.3984375" style="104" customWidth="1"/>
    <col min="8714" max="8960" width="8.796875" style="104"/>
    <col min="8961" max="8961" width="4.69921875" style="104" customWidth="1"/>
    <col min="8962" max="8969" width="9.3984375" style="104" customWidth="1"/>
    <col min="8970" max="9216" width="8.796875" style="104"/>
    <col min="9217" max="9217" width="4.69921875" style="104" customWidth="1"/>
    <col min="9218" max="9225" width="9.3984375" style="104" customWidth="1"/>
    <col min="9226" max="9472" width="8.796875" style="104"/>
    <col min="9473" max="9473" width="4.69921875" style="104" customWidth="1"/>
    <col min="9474" max="9481" width="9.3984375" style="104" customWidth="1"/>
    <col min="9482" max="9728" width="8.796875" style="104"/>
    <col min="9729" max="9729" width="4.69921875" style="104" customWidth="1"/>
    <col min="9730" max="9737" width="9.3984375" style="104" customWidth="1"/>
    <col min="9738" max="9984" width="8.796875" style="104"/>
    <col min="9985" max="9985" width="4.69921875" style="104" customWidth="1"/>
    <col min="9986" max="9993" width="9.3984375" style="104" customWidth="1"/>
    <col min="9994" max="10240" width="8.796875" style="104"/>
    <col min="10241" max="10241" width="4.69921875" style="104" customWidth="1"/>
    <col min="10242" max="10249" width="9.3984375" style="104" customWidth="1"/>
    <col min="10250" max="10496" width="8.796875" style="104"/>
    <col min="10497" max="10497" width="4.69921875" style="104" customWidth="1"/>
    <col min="10498" max="10505" width="9.3984375" style="104" customWidth="1"/>
    <col min="10506" max="10752" width="8.796875" style="104"/>
    <col min="10753" max="10753" width="4.69921875" style="104" customWidth="1"/>
    <col min="10754" max="10761" width="9.3984375" style="104" customWidth="1"/>
    <col min="10762" max="11008" width="8.796875" style="104"/>
    <col min="11009" max="11009" width="4.69921875" style="104" customWidth="1"/>
    <col min="11010" max="11017" width="9.3984375" style="104" customWidth="1"/>
    <col min="11018" max="11264" width="8.796875" style="104"/>
    <col min="11265" max="11265" width="4.69921875" style="104" customWidth="1"/>
    <col min="11266" max="11273" width="9.3984375" style="104" customWidth="1"/>
    <col min="11274" max="11520" width="8.796875" style="104"/>
    <col min="11521" max="11521" width="4.69921875" style="104" customWidth="1"/>
    <col min="11522" max="11529" width="9.3984375" style="104" customWidth="1"/>
    <col min="11530" max="11776" width="8.796875" style="104"/>
    <col min="11777" max="11777" width="4.69921875" style="104" customWidth="1"/>
    <col min="11778" max="11785" width="9.3984375" style="104" customWidth="1"/>
    <col min="11786" max="12032" width="8.796875" style="104"/>
    <col min="12033" max="12033" width="4.69921875" style="104" customWidth="1"/>
    <col min="12034" max="12041" width="9.3984375" style="104" customWidth="1"/>
    <col min="12042" max="12288" width="8.796875" style="104"/>
    <col min="12289" max="12289" width="4.69921875" style="104" customWidth="1"/>
    <col min="12290" max="12297" width="9.3984375" style="104" customWidth="1"/>
    <col min="12298" max="12544" width="8.796875" style="104"/>
    <col min="12545" max="12545" width="4.69921875" style="104" customWidth="1"/>
    <col min="12546" max="12553" width="9.3984375" style="104" customWidth="1"/>
    <col min="12554" max="12800" width="8.796875" style="104"/>
    <col min="12801" max="12801" width="4.69921875" style="104" customWidth="1"/>
    <col min="12802" max="12809" width="9.3984375" style="104" customWidth="1"/>
    <col min="12810" max="13056" width="8.796875" style="104"/>
    <col min="13057" max="13057" width="4.69921875" style="104" customWidth="1"/>
    <col min="13058" max="13065" width="9.3984375" style="104" customWidth="1"/>
    <col min="13066" max="13312" width="8.796875" style="104"/>
    <col min="13313" max="13313" width="4.69921875" style="104" customWidth="1"/>
    <col min="13314" max="13321" width="9.3984375" style="104" customWidth="1"/>
    <col min="13322" max="13568" width="8.796875" style="104"/>
    <col min="13569" max="13569" width="4.69921875" style="104" customWidth="1"/>
    <col min="13570" max="13577" width="9.3984375" style="104" customWidth="1"/>
    <col min="13578" max="13824" width="8.796875" style="104"/>
    <col min="13825" max="13825" width="4.69921875" style="104" customWidth="1"/>
    <col min="13826" max="13833" width="9.3984375" style="104" customWidth="1"/>
    <col min="13834" max="14080" width="8.796875" style="104"/>
    <col min="14081" max="14081" width="4.69921875" style="104" customWidth="1"/>
    <col min="14082" max="14089" width="9.3984375" style="104" customWidth="1"/>
    <col min="14090" max="14336" width="8.796875" style="104"/>
    <col min="14337" max="14337" width="4.69921875" style="104" customWidth="1"/>
    <col min="14338" max="14345" width="9.3984375" style="104" customWidth="1"/>
    <col min="14346" max="14592" width="8.796875" style="104"/>
    <col min="14593" max="14593" width="4.69921875" style="104" customWidth="1"/>
    <col min="14594" max="14601" width="9.3984375" style="104" customWidth="1"/>
    <col min="14602" max="14848" width="8.796875" style="104"/>
    <col min="14849" max="14849" width="4.69921875" style="104" customWidth="1"/>
    <col min="14850" max="14857" width="9.3984375" style="104" customWidth="1"/>
    <col min="14858" max="15104" width="8.796875" style="104"/>
    <col min="15105" max="15105" width="4.69921875" style="104" customWidth="1"/>
    <col min="15106" max="15113" width="9.3984375" style="104" customWidth="1"/>
    <col min="15114" max="15360" width="8.796875" style="104"/>
    <col min="15361" max="15361" width="4.69921875" style="104" customWidth="1"/>
    <col min="15362" max="15369" width="9.3984375" style="104" customWidth="1"/>
    <col min="15370" max="15616" width="8.796875" style="104"/>
    <col min="15617" max="15617" width="4.69921875" style="104" customWidth="1"/>
    <col min="15618" max="15625" width="9.3984375" style="104" customWidth="1"/>
    <col min="15626" max="15872" width="8.796875" style="104"/>
    <col min="15873" max="15873" width="4.69921875" style="104" customWidth="1"/>
    <col min="15874" max="15881" width="9.3984375" style="104" customWidth="1"/>
    <col min="15882" max="16128" width="8.796875" style="104"/>
    <col min="16129" max="16129" width="4.69921875" style="104" customWidth="1"/>
    <col min="16130" max="16137" width="9.3984375" style="104" customWidth="1"/>
    <col min="16138" max="16384" width="8.796875" style="104"/>
  </cols>
  <sheetData>
    <row r="1" spans="1:9" ht="27.75" customHeight="1" x14ac:dyDescent="0.45">
      <c r="A1" s="854" t="s">
        <v>336</v>
      </c>
      <c r="B1" s="854"/>
      <c r="D1" s="129"/>
      <c r="E1" s="129"/>
      <c r="F1" s="129"/>
      <c r="G1" s="639" t="s">
        <v>119</v>
      </c>
      <c r="H1" s="639"/>
      <c r="I1" s="639"/>
    </row>
    <row r="2" spans="1:9" ht="84.75" customHeight="1" x14ac:dyDescent="0.45">
      <c r="A2" s="622" t="s">
        <v>302</v>
      </c>
      <c r="B2" s="623"/>
      <c r="C2" s="623"/>
      <c r="D2" s="623"/>
      <c r="E2" s="623"/>
      <c r="F2" s="623"/>
      <c r="G2" s="623"/>
      <c r="H2" s="623"/>
      <c r="I2" s="623"/>
    </row>
    <row r="3" spans="1:9" ht="15.75" customHeight="1" x14ac:dyDescent="0.45">
      <c r="A3" s="639"/>
      <c r="B3" s="639"/>
      <c r="C3" s="639"/>
      <c r="D3" s="639"/>
      <c r="E3" s="639"/>
      <c r="F3" s="110"/>
      <c r="H3" s="129"/>
      <c r="I3" s="129"/>
    </row>
    <row r="4" spans="1:9" ht="15.75" customHeight="1" thickBot="1" x14ac:dyDescent="0.5">
      <c r="A4" s="670"/>
      <c r="B4" s="670"/>
      <c r="C4" s="670"/>
      <c r="D4" s="666"/>
      <c r="E4" s="639"/>
      <c r="F4" s="137"/>
    </row>
    <row r="5" spans="1:9" ht="17.25" customHeight="1" x14ac:dyDescent="0.45">
      <c r="A5" s="670"/>
      <c r="B5" s="670"/>
      <c r="C5" s="670"/>
      <c r="D5" s="212"/>
      <c r="E5" s="866" t="s">
        <v>301</v>
      </c>
      <c r="F5" s="867"/>
      <c r="G5" s="801"/>
      <c r="H5" s="797"/>
      <c r="I5" s="211"/>
    </row>
    <row r="6" spans="1:9" ht="17.25" customHeight="1" x14ac:dyDescent="0.45">
      <c r="A6" s="670"/>
      <c r="B6" s="670"/>
      <c r="C6" s="670"/>
      <c r="D6" s="212"/>
      <c r="E6" s="868"/>
      <c r="F6" s="869"/>
      <c r="G6" s="872"/>
      <c r="H6" s="873"/>
      <c r="I6" s="211"/>
    </row>
    <row r="7" spans="1:9" ht="17.25" customHeight="1" thickBot="1" x14ac:dyDescent="0.5">
      <c r="A7" s="670"/>
      <c r="B7" s="670"/>
      <c r="C7" s="670"/>
      <c r="D7" s="212"/>
      <c r="E7" s="870"/>
      <c r="F7" s="871"/>
      <c r="G7" s="804"/>
      <c r="H7" s="799"/>
      <c r="I7" s="211"/>
    </row>
    <row r="8" spans="1:9" ht="15.75" customHeight="1" x14ac:dyDescent="0.45"/>
    <row r="9" spans="1:9" ht="15.75" customHeight="1" x14ac:dyDescent="0.45">
      <c r="A9" s="130" t="s">
        <v>300</v>
      </c>
      <c r="B9" s="130"/>
      <c r="C9" s="130"/>
      <c r="D9" s="130"/>
      <c r="E9" s="130"/>
      <c r="F9" s="130"/>
      <c r="G9" s="130"/>
      <c r="H9" s="130"/>
      <c r="I9" s="130"/>
    </row>
    <row r="10" spans="1:9" s="130" customFormat="1" ht="30" customHeight="1" x14ac:dyDescent="0.45">
      <c r="A10" s="132"/>
      <c r="B10" s="595" t="s">
        <v>62</v>
      </c>
      <c r="C10" s="595"/>
      <c r="D10" s="595" t="s">
        <v>116</v>
      </c>
      <c r="E10" s="595"/>
      <c r="F10" s="595" t="s">
        <v>115</v>
      </c>
      <c r="G10" s="667"/>
      <c r="H10" s="677" t="s">
        <v>299</v>
      </c>
      <c r="I10" s="595"/>
    </row>
    <row r="11" spans="1:9" s="130" customFormat="1" ht="17.25" customHeight="1" x14ac:dyDescent="0.45">
      <c r="A11" s="132">
        <v>1</v>
      </c>
      <c r="B11" s="640"/>
      <c r="C11" s="640"/>
      <c r="D11" s="652"/>
      <c r="E11" s="653"/>
      <c r="F11" s="640"/>
      <c r="G11" s="641"/>
      <c r="H11" s="656"/>
      <c r="I11" s="656"/>
    </row>
    <row r="12" spans="1:9" s="130" customFormat="1" ht="17.25" customHeight="1" x14ac:dyDescent="0.45">
      <c r="A12" s="132">
        <v>2</v>
      </c>
      <c r="B12" s="640"/>
      <c r="C12" s="640"/>
      <c r="D12" s="652"/>
      <c r="E12" s="653"/>
      <c r="F12" s="640"/>
      <c r="G12" s="641"/>
      <c r="H12" s="656"/>
      <c r="I12" s="656"/>
    </row>
    <row r="13" spans="1:9" s="130" customFormat="1" ht="17.25" customHeight="1" x14ac:dyDescent="0.45">
      <c r="A13" s="132">
        <v>3</v>
      </c>
      <c r="B13" s="641"/>
      <c r="C13" s="659"/>
      <c r="D13" s="654"/>
      <c r="E13" s="660"/>
      <c r="F13" s="641"/>
      <c r="G13" s="662"/>
      <c r="H13" s="656"/>
      <c r="I13" s="656"/>
    </row>
    <row r="14" spans="1:9" s="130" customFormat="1" ht="17.25" customHeight="1" x14ac:dyDescent="0.45">
      <c r="A14" s="132">
        <v>4</v>
      </c>
      <c r="B14" s="641"/>
      <c r="C14" s="659"/>
      <c r="D14" s="654"/>
      <c r="E14" s="660"/>
      <c r="F14" s="641"/>
      <c r="G14" s="662"/>
      <c r="H14" s="656"/>
      <c r="I14" s="656"/>
    </row>
    <row r="15" spans="1:9" s="130" customFormat="1" ht="17.25" customHeight="1" x14ac:dyDescent="0.45">
      <c r="A15" s="132">
        <v>5</v>
      </c>
      <c r="B15" s="641"/>
      <c r="C15" s="659"/>
      <c r="D15" s="654"/>
      <c r="E15" s="660"/>
      <c r="F15" s="641"/>
      <c r="G15" s="662"/>
      <c r="H15" s="656"/>
      <c r="I15" s="656"/>
    </row>
    <row r="16" spans="1:9" s="130" customFormat="1" ht="17.25" customHeight="1" x14ac:dyDescent="0.45">
      <c r="A16" s="132">
        <v>6</v>
      </c>
      <c r="B16" s="641"/>
      <c r="C16" s="659"/>
      <c r="D16" s="654"/>
      <c r="E16" s="660"/>
      <c r="F16" s="641"/>
      <c r="G16" s="662"/>
      <c r="H16" s="656"/>
      <c r="I16" s="656"/>
    </row>
    <row r="17" spans="1:9" s="130" customFormat="1" ht="17.25" customHeight="1" x14ac:dyDescent="0.45">
      <c r="A17" s="132">
        <v>7</v>
      </c>
      <c r="B17" s="640"/>
      <c r="C17" s="640"/>
      <c r="D17" s="640"/>
      <c r="E17" s="640"/>
      <c r="F17" s="640"/>
      <c r="G17" s="641"/>
      <c r="H17" s="640"/>
      <c r="I17" s="640"/>
    </row>
    <row r="18" spans="1:9" s="130" customFormat="1" ht="17.25" customHeight="1" x14ac:dyDescent="0.45">
      <c r="A18" s="132">
        <v>8</v>
      </c>
      <c r="B18" s="640"/>
      <c r="C18" s="640"/>
      <c r="D18" s="640"/>
      <c r="E18" s="640"/>
      <c r="F18" s="640"/>
      <c r="G18" s="641"/>
      <c r="H18" s="640"/>
      <c r="I18" s="640"/>
    </row>
    <row r="19" spans="1:9" s="130" customFormat="1" ht="17.25" customHeight="1" x14ac:dyDescent="0.45">
      <c r="A19" s="132">
        <v>9</v>
      </c>
      <c r="B19" s="640"/>
      <c r="C19" s="640"/>
      <c r="D19" s="640"/>
      <c r="E19" s="640"/>
      <c r="F19" s="640"/>
      <c r="G19" s="641"/>
      <c r="H19" s="640"/>
      <c r="I19" s="640"/>
    </row>
    <row r="20" spans="1:9" s="130" customFormat="1" ht="17.25" customHeight="1" x14ac:dyDescent="0.45">
      <c r="A20" s="132">
        <v>10</v>
      </c>
      <c r="B20" s="640"/>
      <c r="C20" s="640"/>
      <c r="D20" s="640"/>
      <c r="E20" s="640"/>
      <c r="F20" s="640"/>
      <c r="G20" s="641"/>
      <c r="H20" s="640"/>
      <c r="I20" s="640"/>
    </row>
    <row r="21" spans="1:9" s="130" customFormat="1" ht="17.25" customHeight="1" x14ac:dyDescent="0.45">
      <c r="A21" s="132">
        <v>11</v>
      </c>
      <c r="B21" s="641"/>
      <c r="C21" s="659"/>
      <c r="D21" s="654"/>
      <c r="E21" s="660"/>
      <c r="F21" s="640"/>
      <c r="G21" s="641"/>
      <c r="H21" s="656"/>
      <c r="I21" s="656"/>
    </row>
    <row r="22" spans="1:9" s="130" customFormat="1" ht="17.25" customHeight="1" x14ac:dyDescent="0.45">
      <c r="A22" s="132">
        <v>12</v>
      </c>
      <c r="B22" s="640"/>
      <c r="C22" s="640"/>
      <c r="D22" s="652"/>
      <c r="E22" s="653"/>
      <c r="F22" s="640"/>
      <c r="G22" s="641"/>
      <c r="H22" s="656"/>
      <c r="I22" s="656"/>
    </row>
    <row r="23" spans="1:9" s="130" customFormat="1" ht="17.25" customHeight="1" x14ac:dyDescent="0.45">
      <c r="A23" s="132">
        <v>13</v>
      </c>
      <c r="B23" s="641"/>
      <c r="C23" s="659"/>
      <c r="D23" s="654"/>
      <c r="E23" s="660"/>
      <c r="F23" s="641"/>
      <c r="G23" s="662"/>
      <c r="H23" s="656"/>
      <c r="I23" s="656"/>
    </row>
    <row r="24" spans="1:9" s="130" customFormat="1" ht="17.25" customHeight="1" x14ac:dyDescent="0.45">
      <c r="A24" s="132">
        <v>14</v>
      </c>
      <c r="B24" s="640"/>
      <c r="C24" s="640"/>
      <c r="D24" s="652"/>
      <c r="E24" s="653"/>
      <c r="F24" s="640"/>
      <c r="G24" s="641"/>
      <c r="H24" s="656"/>
      <c r="I24" s="656"/>
    </row>
    <row r="25" spans="1:9" s="130" customFormat="1" ht="17.25" customHeight="1" x14ac:dyDescent="0.45">
      <c r="A25" s="132">
        <v>15</v>
      </c>
      <c r="B25" s="640"/>
      <c r="C25" s="640"/>
      <c r="D25" s="654"/>
      <c r="E25" s="655"/>
      <c r="F25" s="640"/>
      <c r="G25" s="641"/>
      <c r="H25" s="656"/>
      <c r="I25" s="656"/>
    </row>
    <row r="26" spans="1:9" s="130" customFormat="1" ht="17.25" customHeight="1" x14ac:dyDescent="0.45">
      <c r="A26" s="132">
        <v>16</v>
      </c>
      <c r="B26" s="640"/>
      <c r="C26" s="640"/>
      <c r="D26" s="656"/>
      <c r="E26" s="640"/>
      <c r="F26" s="640"/>
      <c r="G26" s="641"/>
      <c r="H26" s="656"/>
      <c r="I26" s="656"/>
    </row>
    <row r="27" spans="1:9" s="130" customFormat="1" ht="17.25" customHeight="1" x14ac:dyDescent="0.45">
      <c r="A27" s="132">
        <v>17</v>
      </c>
      <c r="B27" s="640"/>
      <c r="C27" s="640"/>
      <c r="D27" s="640"/>
      <c r="E27" s="640"/>
      <c r="F27" s="640"/>
      <c r="G27" s="641"/>
      <c r="H27" s="656"/>
      <c r="I27" s="656"/>
    </row>
    <row r="28" spans="1:9" s="130" customFormat="1" ht="17.25" customHeight="1" x14ac:dyDescent="0.45">
      <c r="A28" s="132">
        <v>18</v>
      </c>
      <c r="B28" s="640"/>
      <c r="C28" s="640"/>
      <c r="D28" s="640"/>
      <c r="E28" s="640"/>
      <c r="F28" s="640"/>
      <c r="G28" s="641"/>
      <c r="H28" s="656"/>
      <c r="I28" s="656"/>
    </row>
    <row r="29" spans="1:9" s="130" customFormat="1" ht="17.25" customHeight="1" x14ac:dyDescent="0.45">
      <c r="A29" s="132">
        <v>19</v>
      </c>
      <c r="B29" s="640"/>
      <c r="C29" s="640"/>
      <c r="D29" s="640"/>
      <c r="E29" s="640"/>
      <c r="F29" s="640"/>
      <c r="G29" s="641"/>
      <c r="H29" s="656"/>
      <c r="I29" s="656"/>
    </row>
    <row r="30" spans="1:9" s="130" customFormat="1" ht="17.25" customHeight="1" x14ac:dyDescent="0.45">
      <c r="A30" s="132">
        <v>20</v>
      </c>
      <c r="B30" s="640"/>
      <c r="C30" s="640"/>
      <c r="D30" s="640"/>
      <c r="E30" s="640"/>
      <c r="F30" s="640"/>
      <c r="G30" s="641"/>
      <c r="H30" s="656"/>
      <c r="I30" s="656"/>
    </row>
    <row r="31" spans="1:9" s="130" customFormat="1" ht="17.25" customHeight="1" x14ac:dyDescent="0.45">
      <c r="A31" s="132">
        <v>21</v>
      </c>
      <c r="B31" s="640"/>
      <c r="C31" s="640"/>
      <c r="D31" s="648"/>
      <c r="E31" s="649"/>
      <c r="F31" s="640"/>
      <c r="G31" s="641"/>
      <c r="H31" s="656"/>
      <c r="I31" s="656"/>
    </row>
    <row r="32" spans="1:9" s="130" customFormat="1" ht="17.25" customHeight="1" x14ac:dyDescent="0.45">
      <c r="A32" s="132">
        <v>22</v>
      </c>
      <c r="B32" s="640"/>
      <c r="C32" s="640"/>
      <c r="D32" s="648"/>
      <c r="E32" s="649"/>
      <c r="F32" s="640"/>
      <c r="G32" s="641"/>
      <c r="H32" s="656"/>
      <c r="I32" s="656"/>
    </row>
    <row r="33" spans="1:9" s="130" customFormat="1" ht="17.25" customHeight="1" x14ac:dyDescent="0.45">
      <c r="A33" s="132">
        <v>23</v>
      </c>
      <c r="B33" s="640"/>
      <c r="C33" s="640"/>
      <c r="D33" s="648"/>
      <c r="E33" s="649"/>
      <c r="F33" s="640"/>
      <c r="G33" s="641"/>
      <c r="H33" s="656"/>
      <c r="I33" s="656"/>
    </row>
    <row r="34" spans="1:9" s="130" customFormat="1" ht="17.25" customHeight="1" x14ac:dyDescent="0.45">
      <c r="A34" s="132">
        <v>24</v>
      </c>
      <c r="B34" s="640"/>
      <c r="C34" s="640"/>
      <c r="D34" s="648"/>
      <c r="E34" s="649"/>
      <c r="F34" s="640"/>
      <c r="G34" s="641"/>
      <c r="H34" s="656"/>
      <c r="I34" s="656"/>
    </row>
    <row r="35" spans="1:9" s="130" customFormat="1" ht="17.25" customHeight="1" x14ac:dyDescent="0.45">
      <c r="A35" s="132">
        <v>25</v>
      </c>
      <c r="B35" s="640"/>
      <c r="C35" s="640"/>
      <c r="D35" s="648"/>
      <c r="E35" s="649"/>
      <c r="F35" s="640"/>
      <c r="G35" s="641"/>
      <c r="H35" s="656"/>
      <c r="I35" s="656"/>
    </row>
    <row r="36" spans="1:9" s="130" customFormat="1" ht="17.25" customHeight="1" x14ac:dyDescent="0.45">
      <c r="A36" s="132">
        <v>26</v>
      </c>
      <c r="B36" s="640"/>
      <c r="C36" s="640"/>
      <c r="D36" s="640"/>
      <c r="E36" s="640"/>
      <c r="F36" s="640"/>
      <c r="G36" s="641"/>
      <c r="H36" s="656"/>
      <c r="I36" s="656"/>
    </row>
    <row r="37" spans="1:9" s="130" customFormat="1" ht="17.25" customHeight="1" x14ac:dyDescent="0.45">
      <c r="A37" s="132">
        <v>27</v>
      </c>
      <c r="B37" s="640"/>
      <c r="C37" s="640"/>
      <c r="D37" s="640"/>
      <c r="E37" s="640"/>
      <c r="F37" s="640"/>
      <c r="G37" s="641"/>
      <c r="H37" s="656"/>
      <c r="I37" s="656"/>
    </row>
    <row r="38" spans="1:9" s="130" customFormat="1" ht="17.25" customHeight="1" x14ac:dyDescent="0.45">
      <c r="A38" s="132">
        <v>28</v>
      </c>
      <c r="B38" s="640"/>
      <c r="C38" s="640"/>
      <c r="D38" s="640"/>
      <c r="E38" s="640"/>
      <c r="F38" s="640"/>
      <c r="G38" s="641"/>
      <c r="H38" s="656"/>
      <c r="I38" s="656"/>
    </row>
    <row r="39" spans="1:9" s="130" customFormat="1" ht="17.25" customHeight="1" x14ac:dyDescent="0.45">
      <c r="A39" s="132">
        <v>29</v>
      </c>
      <c r="B39" s="640"/>
      <c r="C39" s="640"/>
      <c r="D39" s="640"/>
      <c r="E39" s="640"/>
      <c r="F39" s="640"/>
      <c r="G39" s="641"/>
      <c r="H39" s="656"/>
      <c r="I39" s="656"/>
    </row>
    <row r="40" spans="1:9" s="130" customFormat="1" ht="17.25" customHeight="1" x14ac:dyDescent="0.45">
      <c r="A40" s="132">
        <v>30</v>
      </c>
      <c r="B40" s="640"/>
      <c r="C40" s="640"/>
      <c r="D40" s="640"/>
      <c r="E40" s="640"/>
      <c r="F40" s="640"/>
      <c r="G40" s="641"/>
      <c r="H40" s="656"/>
      <c r="I40" s="656"/>
    </row>
    <row r="41" spans="1:9" ht="22.5" customHeight="1" x14ac:dyDescent="0.45">
      <c r="A41" s="646" t="s">
        <v>298</v>
      </c>
      <c r="B41" s="647"/>
      <c r="C41" s="647"/>
      <c r="D41" s="647"/>
      <c r="E41" s="647"/>
      <c r="F41" s="647"/>
      <c r="G41" s="647"/>
      <c r="H41" s="647"/>
      <c r="I41" s="647"/>
    </row>
    <row r="42" spans="1:9" ht="22.5" customHeight="1" x14ac:dyDescent="0.45">
      <c r="A42" s="647"/>
      <c r="B42" s="647"/>
      <c r="C42" s="647"/>
      <c r="D42" s="647"/>
      <c r="E42" s="647"/>
      <c r="F42" s="647"/>
      <c r="G42" s="647"/>
      <c r="H42" s="647"/>
      <c r="I42" s="647"/>
    </row>
  </sheetData>
  <mergeCells count="137">
    <mergeCell ref="A1:B1"/>
    <mergeCell ref="G1:I1"/>
    <mergeCell ref="A2:I2"/>
    <mergeCell ref="A3:C3"/>
    <mergeCell ref="D3:E3"/>
    <mergeCell ref="A4:C4"/>
    <mergeCell ref="D4:E4"/>
    <mergeCell ref="B14:C14"/>
    <mergeCell ref="D14:E14"/>
    <mergeCell ref="F14:G14"/>
    <mergeCell ref="H14:I14"/>
    <mergeCell ref="A5:C5"/>
    <mergeCell ref="E5:F7"/>
    <mergeCell ref="G5:H7"/>
    <mergeCell ref="A6:C6"/>
    <mergeCell ref="A7:C7"/>
    <mergeCell ref="B10:C10"/>
    <mergeCell ref="D10:E10"/>
    <mergeCell ref="F10:G10"/>
    <mergeCell ref="H10:I10"/>
    <mergeCell ref="B11:C11"/>
    <mergeCell ref="D11:E11"/>
    <mergeCell ref="F11:G11"/>
    <mergeCell ref="H11:I11"/>
    <mergeCell ref="B12:C12"/>
    <mergeCell ref="D12:E12"/>
    <mergeCell ref="F12:G12"/>
    <mergeCell ref="H12:I12"/>
    <mergeCell ref="B13:C13"/>
    <mergeCell ref="D13:E13"/>
    <mergeCell ref="F13:G13"/>
    <mergeCell ref="H13:I13"/>
    <mergeCell ref="B22:C22"/>
    <mergeCell ref="D22:E22"/>
    <mergeCell ref="F22:G22"/>
    <mergeCell ref="H22:I22"/>
    <mergeCell ref="B15:C15"/>
    <mergeCell ref="D15:E15"/>
    <mergeCell ref="F15:G15"/>
    <mergeCell ref="H15:I15"/>
    <mergeCell ref="B16:C16"/>
    <mergeCell ref="D16:E16"/>
    <mergeCell ref="F16:G16"/>
    <mergeCell ref="H16:I16"/>
    <mergeCell ref="B17:C17"/>
    <mergeCell ref="D17:E17"/>
    <mergeCell ref="F17:G17"/>
    <mergeCell ref="H17:I17"/>
    <mergeCell ref="B26:C26"/>
    <mergeCell ref="D26:E26"/>
    <mergeCell ref="F26:G26"/>
    <mergeCell ref="H26:I26"/>
    <mergeCell ref="B18:C18"/>
    <mergeCell ref="D18:E18"/>
    <mergeCell ref="F18:G18"/>
    <mergeCell ref="H18:I18"/>
    <mergeCell ref="B19:C19"/>
    <mergeCell ref="D19:E19"/>
    <mergeCell ref="F19:G19"/>
    <mergeCell ref="H19:I19"/>
    <mergeCell ref="B20:C20"/>
    <mergeCell ref="D20:E20"/>
    <mergeCell ref="F20:G20"/>
    <mergeCell ref="H20:I20"/>
    <mergeCell ref="B31:C31"/>
    <mergeCell ref="D31:E31"/>
    <mergeCell ref="F31:G31"/>
    <mergeCell ref="H31:I31"/>
    <mergeCell ref="B21:C21"/>
    <mergeCell ref="D21:E21"/>
    <mergeCell ref="F21:G21"/>
    <mergeCell ref="H21:I21"/>
    <mergeCell ref="B30:C30"/>
    <mergeCell ref="D30:E30"/>
    <mergeCell ref="F30:G30"/>
    <mergeCell ref="H30:I30"/>
    <mergeCell ref="B23:C23"/>
    <mergeCell ref="D23:E23"/>
    <mergeCell ref="F23:G23"/>
    <mergeCell ref="H23:I23"/>
    <mergeCell ref="B24:C24"/>
    <mergeCell ref="D24:E24"/>
    <mergeCell ref="F24:G24"/>
    <mergeCell ref="H24:I24"/>
    <mergeCell ref="B25:C25"/>
    <mergeCell ref="D25:E25"/>
    <mergeCell ref="F25:G25"/>
    <mergeCell ref="H25:I25"/>
    <mergeCell ref="B27:C27"/>
    <mergeCell ref="D27:E27"/>
    <mergeCell ref="F27:G27"/>
    <mergeCell ref="H27:I27"/>
    <mergeCell ref="B28:C28"/>
    <mergeCell ref="D28:E28"/>
    <mergeCell ref="F28:G28"/>
    <mergeCell ref="H28:I28"/>
    <mergeCell ref="B29:C29"/>
    <mergeCell ref="D29:E29"/>
    <mergeCell ref="F29:G29"/>
    <mergeCell ref="H29:I29"/>
    <mergeCell ref="B32:C32"/>
    <mergeCell ref="D32:E32"/>
    <mergeCell ref="F32:G32"/>
    <mergeCell ref="H32:I32"/>
    <mergeCell ref="B33:C33"/>
    <mergeCell ref="D33:E33"/>
    <mergeCell ref="F33:G33"/>
    <mergeCell ref="H33:I33"/>
    <mergeCell ref="B36:C36"/>
    <mergeCell ref="D36:E36"/>
    <mergeCell ref="F36:G36"/>
    <mergeCell ref="H36:I36"/>
    <mergeCell ref="B34:C34"/>
    <mergeCell ref="D34:E34"/>
    <mergeCell ref="F34:G34"/>
    <mergeCell ref="H34:I34"/>
    <mergeCell ref="B35:C35"/>
    <mergeCell ref="D35:E35"/>
    <mergeCell ref="F35:G35"/>
    <mergeCell ref="H35:I35"/>
    <mergeCell ref="B37:C37"/>
    <mergeCell ref="D37:E37"/>
    <mergeCell ref="F37:G37"/>
    <mergeCell ref="H37:I37"/>
    <mergeCell ref="A41:I42"/>
    <mergeCell ref="B39:C39"/>
    <mergeCell ref="D39:E39"/>
    <mergeCell ref="F39:G39"/>
    <mergeCell ref="H39:I39"/>
    <mergeCell ref="B40:C40"/>
    <mergeCell ref="D40:E40"/>
    <mergeCell ref="F40:G40"/>
    <mergeCell ref="H40:I40"/>
    <mergeCell ref="B38:C38"/>
    <mergeCell ref="D38:E38"/>
    <mergeCell ref="F38:G38"/>
    <mergeCell ref="H38:I38"/>
  </mergeCells>
  <phoneticPr fontId="2"/>
  <pageMargins left="0.8" right="0.7" top="0.75" bottom="0.75" header="0.3" footer="0.3"/>
  <pageSetup paperSize="9" scale="8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0"/>
  <sheetViews>
    <sheetView view="pageBreakPreview" zoomScale="60" zoomScaleNormal="100" workbookViewId="0">
      <selection activeCell="D2" sqref="D2"/>
    </sheetView>
  </sheetViews>
  <sheetFormatPr defaultRowHeight="18" x14ac:dyDescent="0.45"/>
  <cols>
    <col min="1" max="1" width="20.19921875" style="213" customWidth="1"/>
    <col min="2" max="2" width="8.796875" style="213"/>
    <col min="3" max="3" width="13.796875" style="213" customWidth="1"/>
    <col min="4" max="4" width="12.5" style="213" customWidth="1"/>
    <col min="5" max="5" width="11.5" style="213" customWidth="1"/>
    <col min="6" max="6" width="19.09765625" style="213" customWidth="1"/>
    <col min="7" max="16384" width="8.796875" style="213"/>
  </cols>
  <sheetData>
    <row r="1" spans="1:6" ht="19.5" customHeight="1" x14ac:dyDescent="0.45">
      <c r="A1" s="213" t="s">
        <v>337</v>
      </c>
      <c r="D1" s="905" t="s">
        <v>111</v>
      </c>
      <c r="E1" s="906"/>
      <c r="F1" s="906"/>
    </row>
    <row r="2" spans="1:6" ht="19.5" customHeight="1" x14ac:dyDescent="0.45">
      <c r="D2" s="103"/>
    </row>
    <row r="3" spans="1:6" x14ac:dyDescent="0.45">
      <c r="A3" s="907" t="s">
        <v>324</v>
      </c>
      <c r="B3" s="908"/>
      <c r="C3" s="908"/>
      <c r="D3" s="908"/>
      <c r="E3" s="908"/>
      <c r="F3" s="908"/>
    </row>
    <row r="4" spans="1:6" x14ac:dyDescent="0.45">
      <c r="A4" s="227"/>
      <c r="B4" s="227"/>
      <c r="C4" s="227"/>
      <c r="D4" s="909"/>
      <c r="E4" s="909"/>
      <c r="F4" s="909"/>
    </row>
    <row r="5" spans="1:6" ht="24" customHeight="1" x14ac:dyDescent="0.45">
      <c r="A5" s="226" t="s">
        <v>80</v>
      </c>
      <c r="B5" s="898"/>
      <c r="C5" s="899"/>
      <c r="D5" s="899"/>
      <c r="E5" s="899"/>
      <c r="F5" s="900"/>
    </row>
    <row r="6" spans="1:6" ht="36.75" customHeight="1" x14ac:dyDescent="0.45">
      <c r="A6" s="225" t="s">
        <v>323</v>
      </c>
      <c r="B6" s="901" t="s">
        <v>322</v>
      </c>
      <c r="C6" s="902"/>
      <c r="D6" s="902"/>
      <c r="E6" s="902"/>
      <c r="F6" s="903"/>
    </row>
    <row r="7" spans="1:6" ht="34.5" customHeight="1" x14ac:dyDescent="0.45">
      <c r="A7" s="224" t="s">
        <v>321</v>
      </c>
      <c r="B7" s="901" t="s">
        <v>320</v>
      </c>
      <c r="C7" s="902"/>
      <c r="D7" s="902"/>
      <c r="E7" s="902"/>
      <c r="F7" s="903"/>
    </row>
    <row r="8" spans="1:6" ht="90.75" customHeight="1" x14ac:dyDescent="0.45">
      <c r="A8" s="887" t="s">
        <v>319</v>
      </c>
      <c r="B8" s="904"/>
      <c r="C8" s="904"/>
      <c r="D8" s="904"/>
      <c r="E8" s="904"/>
      <c r="F8" s="904"/>
    </row>
    <row r="9" spans="1:6" x14ac:dyDescent="0.45">
      <c r="A9" s="223"/>
      <c r="B9" s="216"/>
      <c r="C9" s="216"/>
      <c r="D9" s="216"/>
      <c r="E9" s="216"/>
      <c r="F9" s="216"/>
    </row>
    <row r="10" spans="1:6" ht="57" customHeight="1" x14ac:dyDescent="0.45">
      <c r="A10" s="222" t="s">
        <v>318</v>
      </c>
      <c r="B10" s="874" t="s">
        <v>317</v>
      </c>
      <c r="C10" s="875"/>
      <c r="D10" s="875"/>
      <c r="E10" s="876"/>
      <c r="F10" s="221" t="s">
        <v>308</v>
      </c>
    </row>
    <row r="11" spans="1:6" ht="51.75" customHeight="1" x14ac:dyDescent="0.45">
      <c r="A11" s="877" t="s">
        <v>316</v>
      </c>
      <c r="B11" s="879" t="s">
        <v>315</v>
      </c>
      <c r="C11" s="880"/>
      <c r="D11" s="880"/>
      <c r="E11" s="881"/>
      <c r="F11" s="219" t="s">
        <v>314</v>
      </c>
    </row>
    <row r="12" spans="1:6" ht="50.25" customHeight="1" x14ac:dyDescent="0.45">
      <c r="A12" s="878"/>
      <c r="B12" s="882" t="s">
        <v>313</v>
      </c>
      <c r="C12" s="883"/>
      <c r="D12" s="883"/>
      <c r="E12" s="220" t="s">
        <v>312</v>
      </c>
      <c r="F12" s="219" t="s">
        <v>311</v>
      </c>
    </row>
    <row r="13" spans="1:6" ht="38.25" customHeight="1" x14ac:dyDescent="0.45">
      <c r="A13" s="877" t="s">
        <v>310</v>
      </c>
      <c r="B13" s="886" t="s">
        <v>309</v>
      </c>
      <c r="C13" s="887"/>
      <c r="D13" s="887"/>
      <c r="E13" s="888"/>
      <c r="F13" s="889" t="s">
        <v>308</v>
      </c>
    </row>
    <row r="14" spans="1:6" ht="29.25" customHeight="1" x14ac:dyDescent="0.45">
      <c r="A14" s="885"/>
      <c r="B14" s="892" t="s">
        <v>307</v>
      </c>
      <c r="C14" s="893"/>
      <c r="D14" s="893"/>
      <c r="E14" s="894"/>
      <c r="F14" s="890"/>
    </row>
    <row r="15" spans="1:6" ht="87.75" customHeight="1" x14ac:dyDescent="0.45">
      <c r="A15" s="878"/>
      <c r="B15" s="895"/>
      <c r="C15" s="896"/>
      <c r="D15" s="896"/>
      <c r="E15" s="897"/>
      <c r="F15" s="891"/>
    </row>
    <row r="16" spans="1:6" x14ac:dyDescent="0.45">
      <c r="A16" s="218"/>
      <c r="B16" s="217"/>
      <c r="C16" s="217"/>
      <c r="D16" s="217"/>
      <c r="E16" s="217"/>
      <c r="F16" s="216"/>
    </row>
    <row r="17" spans="1:6" ht="22.5" customHeight="1" x14ac:dyDescent="0.45">
      <c r="A17" s="215" t="s">
        <v>306</v>
      </c>
      <c r="B17" s="214"/>
      <c r="C17" s="214"/>
      <c r="D17" s="214"/>
      <c r="E17" s="214"/>
      <c r="F17" s="214"/>
    </row>
    <row r="18" spans="1:6" ht="56.25" customHeight="1" x14ac:dyDescent="0.45">
      <c r="A18" s="884" t="s">
        <v>305</v>
      </c>
      <c r="B18" s="884"/>
      <c r="C18" s="884"/>
      <c r="D18" s="884"/>
      <c r="E18" s="884"/>
      <c r="F18" s="884"/>
    </row>
    <row r="19" spans="1:6" ht="39" customHeight="1" x14ac:dyDescent="0.45">
      <c r="A19" s="884" t="s">
        <v>304</v>
      </c>
      <c r="B19" s="884"/>
      <c r="C19" s="884"/>
      <c r="D19" s="884"/>
      <c r="E19" s="884"/>
      <c r="F19" s="884"/>
    </row>
    <row r="20" spans="1:6" ht="36.75" customHeight="1" x14ac:dyDescent="0.45">
      <c r="A20" s="215" t="s">
        <v>303</v>
      </c>
      <c r="B20" s="214"/>
      <c r="C20" s="214"/>
      <c r="D20" s="214"/>
      <c r="E20" s="214"/>
      <c r="F20" s="214"/>
    </row>
  </sheetData>
  <mergeCells count="18">
    <mergeCell ref="B5:F5"/>
    <mergeCell ref="B6:F6"/>
    <mergeCell ref="B7:F7"/>
    <mergeCell ref="A8:F8"/>
    <mergeCell ref="D1:F1"/>
    <mergeCell ref="A3:F3"/>
    <mergeCell ref="D4:F4"/>
    <mergeCell ref="A19:F19"/>
    <mergeCell ref="A13:A15"/>
    <mergeCell ref="B13:E13"/>
    <mergeCell ref="F13:F15"/>
    <mergeCell ref="B14:E14"/>
    <mergeCell ref="B15:E15"/>
    <mergeCell ref="B10:E10"/>
    <mergeCell ref="A11:A12"/>
    <mergeCell ref="B11:E11"/>
    <mergeCell ref="B12:D12"/>
    <mergeCell ref="A18:F18"/>
  </mergeCells>
  <phoneticPr fontId="2"/>
  <pageMargins left="0.7" right="0.7" top="0.75" bottom="0.75" header="0.3" footer="0.3"/>
  <pageSetup paperSize="9" scale="9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20"/>
  <sheetViews>
    <sheetView view="pageBreakPreview" zoomScaleNormal="100" zoomScaleSheetLayoutView="100" workbookViewId="0">
      <selection activeCell="M7" sqref="M7"/>
    </sheetView>
  </sheetViews>
  <sheetFormatPr defaultRowHeight="18" x14ac:dyDescent="0.45"/>
  <cols>
    <col min="1" max="1" width="3.3984375" style="232" customWidth="1"/>
    <col min="2" max="2" width="21.796875" style="232" customWidth="1"/>
    <col min="3" max="3" width="3.59765625" style="232" customWidth="1"/>
    <col min="4" max="6" width="18.09765625" style="232" customWidth="1"/>
    <col min="7" max="7" width="2.796875" style="232" customWidth="1"/>
    <col min="8" max="8" width="3.3984375" style="232" customWidth="1"/>
    <col min="9" max="9" width="2.19921875" style="232" customWidth="1"/>
    <col min="10" max="16384" width="8.796875" style="232"/>
  </cols>
  <sheetData>
    <row r="1" spans="1:9" ht="27.75" customHeight="1" x14ac:dyDescent="0.45">
      <c r="A1" s="247" t="s">
        <v>344</v>
      </c>
    </row>
    <row r="2" spans="1:9" ht="27.75" customHeight="1" x14ac:dyDescent="0.45">
      <c r="A2" s="247"/>
      <c r="F2" s="905" t="s">
        <v>111</v>
      </c>
      <c r="G2" s="905"/>
    </row>
    <row r="3" spans="1:9" ht="36" customHeight="1" x14ac:dyDescent="0.45">
      <c r="A3" s="916" t="s">
        <v>345</v>
      </c>
      <c r="B3" s="916"/>
      <c r="C3" s="916"/>
      <c r="D3" s="916"/>
      <c r="E3" s="916"/>
      <c r="F3" s="916"/>
      <c r="G3" s="916"/>
    </row>
    <row r="4" spans="1:9" ht="36" customHeight="1" x14ac:dyDescent="0.45">
      <c r="A4" s="246"/>
      <c r="B4" s="246"/>
      <c r="C4" s="246"/>
      <c r="D4" s="246"/>
      <c r="E4" s="246"/>
      <c r="F4" s="246"/>
      <c r="G4" s="246"/>
    </row>
    <row r="5" spans="1:9" ht="36" customHeight="1" x14ac:dyDescent="0.45">
      <c r="A5" s="246"/>
      <c r="B5" s="245" t="s">
        <v>80</v>
      </c>
      <c r="C5" s="913"/>
      <c r="D5" s="914"/>
      <c r="E5" s="914"/>
      <c r="F5" s="914"/>
      <c r="G5" s="915"/>
    </row>
    <row r="6" spans="1:9" ht="46.5" customHeight="1" x14ac:dyDescent="0.45">
      <c r="B6" s="244" t="s">
        <v>343</v>
      </c>
      <c r="C6" s="917" t="s">
        <v>342</v>
      </c>
      <c r="D6" s="917"/>
      <c r="E6" s="917"/>
      <c r="F6" s="917"/>
      <c r="G6" s="918"/>
    </row>
    <row r="7" spans="1:9" ht="108" customHeight="1" x14ac:dyDescent="0.45">
      <c r="B7" s="919" t="s">
        <v>346</v>
      </c>
      <c r="C7" s="922" t="s">
        <v>348</v>
      </c>
      <c r="D7" s="923"/>
      <c r="E7" s="923"/>
      <c r="F7" s="923"/>
      <c r="G7" s="924"/>
    </row>
    <row r="8" spans="1:9" ht="108" customHeight="1" x14ac:dyDescent="0.45">
      <c r="B8" s="920"/>
      <c r="C8" s="925"/>
      <c r="D8" s="926"/>
      <c r="E8" s="926"/>
      <c r="F8" s="926"/>
      <c r="G8" s="927"/>
    </row>
    <row r="9" spans="1:9" ht="108" customHeight="1" x14ac:dyDescent="0.45">
      <c r="B9" s="920"/>
      <c r="C9" s="925"/>
      <c r="D9" s="926"/>
      <c r="E9" s="926"/>
      <c r="F9" s="926"/>
      <c r="G9" s="927"/>
    </row>
    <row r="10" spans="1:9" ht="108" customHeight="1" x14ac:dyDescent="0.45">
      <c r="B10" s="921"/>
      <c r="C10" s="928"/>
      <c r="D10" s="929"/>
      <c r="E10" s="929"/>
      <c r="F10" s="929"/>
      <c r="G10" s="930"/>
    </row>
    <row r="11" spans="1:9" x14ac:dyDescent="0.45">
      <c r="B11" s="243"/>
      <c r="C11" s="242"/>
      <c r="D11" s="242"/>
      <c r="E11" s="242"/>
      <c r="F11" s="242"/>
      <c r="G11" s="241"/>
    </row>
    <row r="12" spans="1:9" ht="29.25" customHeight="1" x14ac:dyDescent="0.45">
      <c r="B12" s="240" t="s">
        <v>341</v>
      </c>
      <c r="C12" s="239"/>
      <c r="D12" s="238"/>
      <c r="E12" s="237" t="s">
        <v>340</v>
      </c>
      <c r="F12" s="236"/>
      <c r="G12" s="235"/>
    </row>
    <row r="13" spans="1:9" x14ac:dyDescent="0.45">
      <c r="B13" s="234"/>
      <c r="C13" s="910"/>
      <c r="D13" s="911"/>
      <c r="E13" s="911"/>
      <c r="F13" s="911"/>
      <c r="G13" s="912"/>
    </row>
    <row r="16" spans="1:9" ht="17.25" customHeight="1" x14ac:dyDescent="0.45">
      <c r="B16" s="214" t="s">
        <v>339</v>
      </c>
      <c r="C16" s="233"/>
      <c r="D16" s="233"/>
      <c r="E16" s="233"/>
      <c r="F16" s="233"/>
      <c r="G16" s="233"/>
      <c r="H16" s="233"/>
      <c r="I16" s="233"/>
    </row>
    <row r="17" spans="2:9" ht="17.25" customHeight="1" x14ac:dyDescent="0.45">
      <c r="B17" s="215" t="s">
        <v>338</v>
      </c>
      <c r="C17" s="233"/>
      <c r="D17" s="233"/>
      <c r="E17" s="233"/>
      <c r="F17" s="233"/>
      <c r="G17" s="233"/>
      <c r="H17" s="233"/>
      <c r="I17" s="233"/>
    </row>
    <row r="18" spans="2:9" ht="17.25" customHeight="1" x14ac:dyDescent="0.45">
      <c r="B18" s="214" t="s">
        <v>347</v>
      </c>
      <c r="C18" s="233"/>
      <c r="D18" s="233"/>
      <c r="E18" s="233"/>
      <c r="F18" s="233"/>
      <c r="G18" s="233"/>
      <c r="H18" s="233"/>
      <c r="I18" s="233"/>
    </row>
    <row r="19" spans="2:9" x14ac:dyDescent="0.45">
      <c r="B19" s="214"/>
    </row>
    <row r="20" spans="2:9" x14ac:dyDescent="0.45">
      <c r="F20" s="231"/>
    </row>
  </sheetData>
  <mergeCells count="7">
    <mergeCell ref="C13:G13"/>
    <mergeCell ref="C5:G5"/>
    <mergeCell ref="F2:G2"/>
    <mergeCell ref="A3:G3"/>
    <mergeCell ref="C6:G6"/>
    <mergeCell ref="B7:B10"/>
    <mergeCell ref="C7:G10"/>
  </mergeCells>
  <phoneticPr fontId="2"/>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24"/>
  <sheetViews>
    <sheetView view="pageBreakPreview" zoomScaleNormal="100" zoomScaleSheetLayoutView="100" workbookViewId="0">
      <selection activeCell="A2" sqref="A2"/>
    </sheetView>
  </sheetViews>
  <sheetFormatPr defaultColWidth="8.09765625" defaultRowHeight="13.2" x14ac:dyDescent="0.45"/>
  <cols>
    <col min="1" max="1" width="19.19921875" style="83" bestFit="1" customWidth="1"/>
    <col min="2" max="2" width="14.59765625" style="83" bestFit="1" customWidth="1"/>
    <col min="3" max="4" width="27.59765625" style="83" customWidth="1"/>
    <col min="5" max="5" width="23.09765625" style="83" customWidth="1"/>
    <col min="6" max="16384" width="8.09765625" style="83"/>
  </cols>
  <sheetData>
    <row r="1" spans="1:5" x14ac:dyDescent="0.45">
      <c r="A1" s="102" t="s">
        <v>329</v>
      </c>
    </row>
    <row r="3" spans="1:5" ht="23.25" customHeight="1" x14ac:dyDescent="0.45">
      <c r="A3" s="83" t="s">
        <v>79</v>
      </c>
    </row>
    <row r="4" spans="1:5" ht="13.8" thickBot="1" x14ac:dyDescent="0.5"/>
    <row r="5" spans="1:5" s="98" customFormat="1" ht="43.5" customHeight="1" x14ac:dyDescent="0.45">
      <c r="A5" s="101" t="s">
        <v>78</v>
      </c>
      <c r="B5" s="100" t="s">
        <v>77</v>
      </c>
      <c r="C5" s="100" t="s">
        <v>76</v>
      </c>
      <c r="D5" s="100" t="s">
        <v>75</v>
      </c>
      <c r="E5" s="99" t="s">
        <v>74</v>
      </c>
    </row>
    <row r="6" spans="1:5" s="89" customFormat="1" ht="24.9" customHeight="1" x14ac:dyDescent="0.45">
      <c r="A6" s="430"/>
      <c r="B6" s="95"/>
      <c r="C6" s="95"/>
      <c r="D6" s="95"/>
      <c r="E6" s="94"/>
    </row>
    <row r="7" spans="1:5" ht="24.9" customHeight="1" x14ac:dyDescent="0.45">
      <c r="A7" s="431"/>
      <c r="B7" s="88"/>
      <c r="C7" s="88"/>
      <c r="D7" s="88"/>
      <c r="E7" s="87"/>
    </row>
    <row r="8" spans="1:5" ht="24.9" customHeight="1" x14ac:dyDescent="0.45">
      <c r="A8" s="432"/>
      <c r="B8" s="93"/>
      <c r="C8" s="93"/>
      <c r="D8" s="93"/>
      <c r="E8" s="92"/>
    </row>
    <row r="9" spans="1:5" s="89" customFormat="1" ht="24.9" customHeight="1" x14ac:dyDescent="0.45">
      <c r="A9" s="433"/>
      <c r="B9" s="91"/>
      <c r="C9" s="91"/>
      <c r="D9" s="91"/>
      <c r="E9" s="90"/>
    </row>
    <row r="10" spans="1:5" ht="24.9" customHeight="1" x14ac:dyDescent="0.45">
      <c r="A10" s="431"/>
      <c r="B10" s="88"/>
      <c r="C10" s="88"/>
      <c r="D10" s="88"/>
      <c r="E10" s="87"/>
    </row>
    <row r="11" spans="1:5" ht="24.9" customHeight="1" x14ac:dyDescent="0.45">
      <c r="A11" s="435"/>
      <c r="B11" s="97"/>
      <c r="C11" s="97"/>
      <c r="D11" s="97"/>
      <c r="E11" s="96"/>
    </row>
    <row r="12" spans="1:5" s="89" customFormat="1" ht="24.9" customHeight="1" x14ac:dyDescent="0.45">
      <c r="A12" s="430"/>
      <c r="B12" s="95"/>
      <c r="C12" s="95"/>
      <c r="D12" s="95"/>
      <c r="E12" s="94"/>
    </row>
    <row r="13" spans="1:5" ht="24.9" customHeight="1" x14ac:dyDescent="0.45">
      <c r="A13" s="431"/>
      <c r="B13" s="88"/>
      <c r="C13" s="88"/>
      <c r="D13" s="88"/>
      <c r="E13" s="87"/>
    </row>
    <row r="14" spans="1:5" ht="24.9" customHeight="1" x14ac:dyDescent="0.45">
      <c r="A14" s="432"/>
      <c r="B14" s="93"/>
      <c r="C14" s="93"/>
      <c r="D14" s="93"/>
      <c r="E14" s="92"/>
    </row>
    <row r="15" spans="1:5" s="89" customFormat="1" ht="24.9" customHeight="1" x14ac:dyDescent="0.45">
      <c r="A15" s="433"/>
      <c r="B15" s="91"/>
      <c r="C15" s="91"/>
      <c r="D15" s="91"/>
      <c r="E15" s="90"/>
    </row>
    <row r="16" spans="1:5" ht="24.9" customHeight="1" x14ac:dyDescent="0.45">
      <c r="A16" s="431"/>
      <c r="B16" s="88"/>
      <c r="C16" s="88"/>
      <c r="D16" s="88"/>
      <c r="E16" s="87"/>
    </row>
    <row r="17" spans="1:5" ht="24.9" customHeight="1" x14ac:dyDescent="0.45">
      <c r="A17" s="435"/>
      <c r="B17" s="97"/>
      <c r="C17" s="97"/>
      <c r="D17" s="97"/>
      <c r="E17" s="96"/>
    </row>
    <row r="18" spans="1:5" s="89" customFormat="1" ht="24.9" customHeight="1" x14ac:dyDescent="0.45">
      <c r="A18" s="430"/>
      <c r="B18" s="95"/>
      <c r="C18" s="95"/>
      <c r="D18" s="95"/>
      <c r="E18" s="94"/>
    </row>
    <row r="19" spans="1:5" ht="24.9" customHeight="1" x14ac:dyDescent="0.45">
      <c r="A19" s="431"/>
      <c r="B19" s="88"/>
      <c r="C19" s="88"/>
      <c r="D19" s="88"/>
      <c r="E19" s="87"/>
    </row>
    <row r="20" spans="1:5" ht="24.9" customHeight="1" x14ac:dyDescent="0.45">
      <c r="A20" s="432"/>
      <c r="B20" s="93"/>
      <c r="C20" s="93"/>
      <c r="D20" s="93"/>
      <c r="E20" s="92"/>
    </row>
    <row r="21" spans="1:5" s="89" customFormat="1" ht="24.9" customHeight="1" x14ac:dyDescent="0.45">
      <c r="A21" s="433"/>
      <c r="B21" s="91"/>
      <c r="C21" s="91"/>
      <c r="D21" s="91"/>
      <c r="E21" s="90"/>
    </row>
    <row r="22" spans="1:5" ht="24.9" customHeight="1" x14ac:dyDescent="0.45">
      <c r="A22" s="431"/>
      <c r="B22" s="88"/>
      <c r="C22" s="88"/>
      <c r="D22" s="88"/>
      <c r="E22" s="87"/>
    </row>
    <row r="23" spans="1:5" ht="24.9" customHeight="1" thickBot="1" x14ac:dyDescent="0.5">
      <c r="A23" s="434"/>
      <c r="B23" s="86"/>
      <c r="C23" s="86"/>
      <c r="D23" s="86"/>
      <c r="E23" s="85"/>
    </row>
    <row r="24" spans="1:5" ht="24.9" customHeight="1" x14ac:dyDescent="0.45">
      <c r="E24" s="84" t="s">
        <v>73</v>
      </c>
    </row>
  </sheetData>
  <mergeCells count="6">
    <mergeCell ref="A18:A20"/>
    <mergeCell ref="A21:A23"/>
    <mergeCell ref="A6:A8"/>
    <mergeCell ref="A9:A11"/>
    <mergeCell ref="A12:A14"/>
    <mergeCell ref="A15:A17"/>
  </mergeCells>
  <phoneticPr fontId="2"/>
  <printOptions horizontalCentered="1"/>
  <pageMargins left="0.78740157480314965" right="0.78740157480314965" top="0.78740157480314965" bottom="0.78740157480314965" header="0.51181102362204722" footer="0.51181102362204722"/>
  <pageSetup paperSize="9" scale="8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40"/>
  <sheetViews>
    <sheetView view="pageBreakPreview" topLeftCell="A19" zoomScaleNormal="115" zoomScaleSheetLayoutView="100" workbookViewId="0">
      <selection activeCell="F19" sqref="F19"/>
    </sheetView>
  </sheetViews>
  <sheetFormatPr defaultColWidth="8.09765625" defaultRowHeight="13.2" x14ac:dyDescent="0.45"/>
  <cols>
    <col min="1" max="1" width="3.09765625" style="3" customWidth="1"/>
    <col min="2" max="2" width="11.796875" style="2" customWidth="1"/>
    <col min="3" max="4" width="14.09765625" style="3" customWidth="1"/>
    <col min="5" max="5" width="32.296875" style="3" customWidth="1"/>
    <col min="6" max="16384" width="8.09765625" style="3"/>
  </cols>
  <sheetData>
    <row r="1" spans="1:5" x14ac:dyDescent="0.45">
      <c r="A1" s="1" t="s">
        <v>0</v>
      </c>
    </row>
    <row r="3" spans="1:5" ht="21" customHeight="1" x14ac:dyDescent="0.45">
      <c r="B3" s="437" t="s">
        <v>1</v>
      </c>
      <c r="C3" s="437"/>
      <c r="D3" s="437"/>
      <c r="E3" s="437"/>
    </row>
    <row r="5" spans="1:5" ht="24.9" customHeight="1" x14ac:dyDescent="0.45">
      <c r="B5" s="4" t="s">
        <v>2</v>
      </c>
      <c r="C5" s="436"/>
      <c r="D5" s="436"/>
      <c r="E5" s="436"/>
    </row>
    <row r="6" spans="1:5" ht="24.9" customHeight="1" x14ac:dyDescent="0.45">
      <c r="B6" s="4" t="s">
        <v>3</v>
      </c>
      <c r="C6" s="436"/>
      <c r="D6" s="436"/>
      <c r="E6" s="436"/>
    </row>
    <row r="7" spans="1:5" ht="24.9" customHeight="1" x14ac:dyDescent="0.45">
      <c r="B7" s="4" t="s">
        <v>4</v>
      </c>
      <c r="C7" s="436"/>
      <c r="D7" s="436"/>
      <c r="E7" s="436"/>
    </row>
    <row r="8" spans="1:5" ht="24.9" customHeight="1" x14ac:dyDescent="0.45">
      <c r="B8" s="4" t="s">
        <v>5</v>
      </c>
      <c r="C8" s="436"/>
      <c r="D8" s="436"/>
      <c r="E8" s="436"/>
    </row>
    <row r="11" spans="1:5" ht="20.100000000000001" customHeight="1" x14ac:dyDescent="0.45">
      <c r="A11" s="3" t="s">
        <v>6</v>
      </c>
    </row>
    <row r="12" spans="1:5" ht="30" customHeight="1" x14ac:dyDescent="0.45">
      <c r="B12" s="5" t="s">
        <v>7</v>
      </c>
      <c r="C12" s="436"/>
      <c r="D12" s="436"/>
      <c r="E12" s="6" t="s">
        <v>8</v>
      </c>
    </row>
    <row r="13" spans="1:5" ht="20.100000000000001" customHeight="1" x14ac:dyDescent="0.45">
      <c r="B13" s="7"/>
      <c r="C13" s="8"/>
      <c r="D13" s="8"/>
      <c r="E13" s="9"/>
    </row>
    <row r="14" spans="1:5" ht="20.100000000000001" customHeight="1" x14ac:dyDescent="0.45">
      <c r="A14" s="3" t="s">
        <v>9</v>
      </c>
    </row>
    <row r="15" spans="1:5" s="10" customFormat="1" ht="20.100000000000001" customHeight="1" x14ac:dyDescent="0.45">
      <c r="B15" s="5"/>
      <c r="C15" s="5" t="s">
        <v>10</v>
      </c>
      <c r="D15" s="5" t="s">
        <v>11</v>
      </c>
    </row>
    <row r="16" spans="1:5" ht="20.100000000000001" customHeight="1" x14ac:dyDescent="0.45">
      <c r="B16" s="11" t="s">
        <v>12</v>
      </c>
      <c r="C16" s="12"/>
      <c r="D16" s="12"/>
    </row>
    <row r="17" spans="2:5" ht="20.100000000000001" customHeight="1" x14ac:dyDescent="0.45">
      <c r="B17" s="11" t="s">
        <v>13</v>
      </c>
      <c r="C17" s="12"/>
      <c r="D17" s="12"/>
    </row>
    <row r="18" spans="2:5" ht="20.100000000000001" customHeight="1" x14ac:dyDescent="0.45">
      <c r="B18" s="11" t="s">
        <v>14</v>
      </c>
      <c r="C18" s="12"/>
      <c r="D18" s="12"/>
    </row>
    <row r="19" spans="2:5" ht="20.100000000000001" customHeight="1" x14ac:dyDescent="0.45">
      <c r="B19" s="11" t="s">
        <v>15</v>
      </c>
      <c r="C19" s="12"/>
      <c r="D19" s="12"/>
    </row>
    <row r="20" spans="2:5" ht="20.100000000000001" customHeight="1" x14ac:dyDescent="0.45">
      <c r="B20" s="11" t="s">
        <v>16</v>
      </c>
      <c r="C20" s="12"/>
      <c r="D20" s="12"/>
    </row>
    <row r="21" spans="2:5" ht="20.100000000000001" customHeight="1" x14ac:dyDescent="0.45">
      <c r="B21" s="11" t="s">
        <v>17</v>
      </c>
      <c r="C21" s="12"/>
      <c r="D21" s="12"/>
    </row>
    <row r="22" spans="2:5" ht="20.100000000000001" customHeight="1" x14ac:dyDescent="0.45">
      <c r="B22" s="11" t="s">
        <v>18</v>
      </c>
      <c r="C22" s="12"/>
      <c r="D22" s="12"/>
    </row>
    <row r="23" spans="2:5" ht="20.100000000000001" customHeight="1" x14ac:dyDescent="0.45">
      <c r="B23" s="11" t="s">
        <v>19</v>
      </c>
      <c r="C23" s="12"/>
      <c r="D23" s="12"/>
    </row>
    <row r="24" spans="2:5" ht="20.100000000000001" customHeight="1" x14ac:dyDescent="0.45">
      <c r="B24" s="11" t="s">
        <v>20</v>
      </c>
      <c r="C24" s="12"/>
      <c r="D24" s="12"/>
    </row>
    <row r="25" spans="2:5" ht="20.100000000000001" customHeight="1" x14ac:dyDescent="0.45">
      <c r="B25" s="11" t="s">
        <v>21</v>
      </c>
      <c r="C25" s="12"/>
      <c r="D25" s="12"/>
    </row>
    <row r="26" spans="2:5" ht="20.100000000000001" customHeight="1" x14ac:dyDescent="0.45">
      <c r="B26" s="11" t="s">
        <v>22</v>
      </c>
      <c r="C26" s="12"/>
      <c r="D26" s="12"/>
    </row>
    <row r="27" spans="2:5" ht="20.100000000000001" customHeight="1" x14ac:dyDescent="0.45">
      <c r="B27" s="11" t="s">
        <v>23</v>
      </c>
      <c r="C27" s="12"/>
      <c r="D27" s="12"/>
    </row>
    <row r="28" spans="2:5" ht="20.100000000000001" customHeight="1" x14ac:dyDescent="0.45">
      <c r="B28" s="11" t="s">
        <v>24</v>
      </c>
      <c r="C28" s="12"/>
      <c r="D28" s="12"/>
    </row>
    <row r="29" spans="2:5" ht="20.100000000000001" customHeight="1" x14ac:dyDescent="0.45"/>
    <row r="30" spans="2:5" ht="30" customHeight="1" x14ac:dyDescent="0.45">
      <c r="B30" s="5" t="s">
        <v>25</v>
      </c>
      <c r="C30" s="436"/>
      <c r="D30" s="436"/>
      <c r="E30" s="13" t="s">
        <v>26</v>
      </c>
    </row>
    <row r="32" spans="2:5" x14ac:dyDescent="0.45">
      <c r="B32" s="14" t="s">
        <v>27</v>
      </c>
    </row>
    <row r="33" spans="2:5" x14ac:dyDescent="0.45">
      <c r="B33" s="14" t="s">
        <v>28</v>
      </c>
    </row>
    <row r="34" spans="2:5" x14ac:dyDescent="0.45">
      <c r="B34" s="14"/>
    </row>
    <row r="35" spans="2:5" x14ac:dyDescent="0.45">
      <c r="B35" s="14" t="s">
        <v>29</v>
      </c>
    </row>
    <row r="36" spans="2:5" x14ac:dyDescent="0.45">
      <c r="B36" s="14" t="s">
        <v>30</v>
      </c>
    </row>
    <row r="37" spans="2:5" x14ac:dyDescent="0.45">
      <c r="B37" s="14"/>
    </row>
    <row r="38" spans="2:5" x14ac:dyDescent="0.45">
      <c r="B38" s="14" t="s">
        <v>31</v>
      </c>
    </row>
    <row r="39" spans="2:5" x14ac:dyDescent="0.45">
      <c r="B39" s="14" t="s">
        <v>32</v>
      </c>
    </row>
    <row r="40" spans="2:5" x14ac:dyDescent="0.45">
      <c r="E40" s="15"/>
    </row>
  </sheetData>
  <mergeCells count="7">
    <mergeCell ref="C30:D30"/>
    <mergeCell ref="B3:E3"/>
    <mergeCell ref="C5:E5"/>
    <mergeCell ref="C6:E6"/>
    <mergeCell ref="C7:E7"/>
    <mergeCell ref="C8:E8"/>
    <mergeCell ref="C12:D12"/>
  </mergeCells>
  <phoneticPr fontId="2"/>
  <printOptions horizontalCentered="1"/>
  <pageMargins left="0.78740157480314965" right="0.78740157480314965" top="0.98425196850393704" bottom="0.98425196850393704" header="0.51181102362204722" footer="0.51181102362204722"/>
  <pageSetup paperSize="9" scale="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40"/>
  <sheetViews>
    <sheetView view="pageBreakPreview" topLeftCell="A19" zoomScaleNormal="100" zoomScaleSheetLayoutView="100" workbookViewId="0">
      <selection activeCell="X6" sqref="X6:X7"/>
    </sheetView>
  </sheetViews>
  <sheetFormatPr defaultColWidth="8.09765625" defaultRowHeight="13.2" x14ac:dyDescent="0.45"/>
  <cols>
    <col min="1" max="1" width="1.796875" style="262" customWidth="1"/>
    <col min="2" max="3" width="3.296875" style="262" customWidth="1"/>
    <col min="4" max="4" width="3.69921875" style="262" customWidth="1"/>
    <col min="5" max="5" width="7.8984375" style="262" customWidth="1"/>
    <col min="6" max="17" width="5.09765625" style="262" customWidth="1"/>
    <col min="18" max="18" width="6.3984375" style="262" customWidth="1"/>
    <col min="19" max="19" width="3.296875" style="262" customWidth="1"/>
    <col min="20" max="20" width="6" style="262" customWidth="1"/>
    <col min="21" max="21" width="8.19921875" style="262" customWidth="1"/>
    <col min="22" max="22" width="6" style="262" customWidth="1"/>
    <col min="23" max="23" width="3.3984375" style="262" customWidth="1"/>
    <col min="24" max="24" width="8.09765625" style="262"/>
    <col min="25" max="26" width="5.296875" style="262" customWidth="1"/>
    <col min="27" max="27" width="2.3984375" style="262" customWidth="1"/>
    <col min="28" max="29" width="5.296875" style="262" customWidth="1"/>
    <col min="30" max="30" width="2.3984375" style="262" customWidth="1"/>
    <col min="31" max="31" width="5.296875" style="262" customWidth="1"/>
    <col min="32" max="32" width="2.3984375" style="262" customWidth="1"/>
    <col min="33" max="33" width="5.296875" style="262" customWidth="1"/>
    <col min="34" max="16384" width="8.09765625" style="262"/>
  </cols>
  <sheetData>
    <row r="1" spans="1:35" ht="24" customHeight="1" x14ac:dyDescent="0.45">
      <c r="A1" s="369"/>
      <c r="B1" s="369" t="s">
        <v>439</v>
      </c>
      <c r="C1" s="369"/>
      <c r="D1" s="369"/>
      <c r="E1" s="369"/>
      <c r="F1" s="369"/>
      <c r="G1" s="369"/>
      <c r="H1" s="369"/>
      <c r="I1" s="369"/>
      <c r="J1" s="369"/>
      <c r="K1" s="369"/>
      <c r="L1" s="369"/>
      <c r="M1" s="369"/>
      <c r="N1" s="369"/>
      <c r="O1" s="369"/>
      <c r="P1" s="369"/>
      <c r="Q1" s="369"/>
      <c r="R1" s="369"/>
      <c r="S1" s="369"/>
      <c r="T1" s="369"/>
      <c r="U1" s="369"/>
    </row>
    <row r="2" spans="1:35" ht="19.95" customHeight="1" x14ac:dyDescent="0.45">
      <c r="A2" s="263"/>
      <c r="B2" s="469" t="s">
        <v>438</v>
      </c>
      <c r="C2" s="469"/>
      <c r="D2" s="469"/>
      <c r="E2" s="469"/>
      <c r="F2" s="469"/>
      <c r="G2" s="469"/>
      <c r="H2" s="469"/>
      <c r="I2" s="469"/>
      <c r="J2" s="469"/>
      <c r="K2" s="469"/>
      <c r="L2" s="469"/>
      <c r="M2" s="469"/>
      <c r="N2" s="469"/>
      <c r="O2" s="469"/>
      <c r="P2" s="469"/>
      <c r="Q2" s="469"/>
      <c r="R2" s="469"/>
      <c r="S2" s="469"/>
      <c r="T2" s="469"/>
      <c r="U2" s="469"/>
      <c r="V2" s="263"/>
      <c r="W2" s="470"/>
      <c r="X2" s="471"/>
      <c r="Y2" s="471"/>
      <c r="Z2" s="471"/>
      <c r="AA2" s="471"/>
      <c r="AB2" s="471"/>
      <c r="AC2" s="471"/>
      <c r="AD2" s="471"/>
      <c r="AE2" s="471"/>
      <c r="AF2" s="471"/>
      <c r="AG2" s="471"/>
    </row>
    <row r="3" spans="1:35" ht="15.45" customHeight="1" thickBot="1" x14ac:dyDescent="0.5">
      <c r="A3" s="263"/>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row>
    <row r="4" spans="1:35" ht="22.95" customHeight="1" x14ac:dyDescent="0.45">
      <c r="A4" s="263"/>
      <c r="B4" s="472"/>
      <c r="C4" s="473"/>
      <c r="D4" s="474" t="s">
        <v>437</v>
      </c>
      <c r="E4" s="475"/>
      <c r="F4" s="339" t="s">
        <v>428</v>
      </c>
      <c r="G4" s="338" t="s">
        <v>427</v>
      </c>
      <c r="H4" s="338" t="s">
        <v>426</v>
      </c>
      <c r="I4" s="338" t="s">
        <v>425</v>
      </c>
      <c r="J4" s="338" t="s">
        <v>424</v>
      </c>
      <c r="K4" s="338" t="s">
        <v>423</v>
      </c>
      <c r="L4" s="338" t="s">
        <v>422</v>
      </c>
      <c r="M4" s="338" t="s">
        <v>421</v>
      </c>
      <c r="N4" s="338" t="s">
        <v>420</v>
      </c>
      <c r="O4" s="338" t="s">
        <v>419</v>
      </c>
      <c r="P4" s="338" t="s">
        <v>418</v>
      </c>
      <c r="Q4" s="337" t="s">
        <v>417</v>
      </c>
      <c r="R4" s="368" t="s">
        <v>242</v>
      </c>
      <c r="S4" s="476" t="s">
        <v>416</v>
      </c>
      <c r="T4" s="477"/>
      <c r="U4" s="335" t="s">
        <v>436</v>
      </c>
      <c r="V4" s="263"/>
      <c r="W4" s="478"/>
      <c r="X4" s="479"/>
      <c r="Y4" s="479"/>
      <c r="Z4" s="479"/>
      <c r="AA4" s="479"/>
      <c r="AB4" s="479"/>
      <c r="AC4" s="479"/>
      <c r="AD4" s="263"/>
      <c r="AE4" s="263"/>
      <c r="AF4" s="263"/>
      <c r="AG4" s="263"/>
    </row>
    <row r="5" spans="1:35" ht="18" customHeight="1" x14ac:dyDescent="0.45">
      <c r="A5" s="263"/>
      <c r="B5" s="512" t="s">
        <v>414</v>
      </c>
      <c r="C5" s="497" t="s">
        <v>435</v>
      </c>
      <c r="D5" s="462" t="s">
        <v>412</v>
      </c>
      <c r="E5" s="463"/>
      <c r="F5" s="333"/>
      <c r="G5" s="332"/>
      <c r="H5" s="332"/>
      <c r="I5" s="332"/>
      <c r="J5" s="332"/>
      <c r="K5" s="332"/>
      <c r="L5" s="332"/>
      <c r="M5" s="332"/>
      <c r="N5" s="332"/>
      <c r="O5" s="332"/>
      <c r="P5" s="332"/>
      <c r="Q5" s="331"/>
      <c r="R5" s="367">
        <f>SUM(F5:Q5)</f>
        <v>0</v>
      </c>
      <c r="S5" s="464" t="str">
        <f>IF(ISERROR(ROUNDUP(R10/R16,1)),"",(ROUNDUP(R10/R16,1)))</f>
        <v/>
      </c>
      <c r="T5" s="465"/>
      <c r="U5" s="441" t="str">
        <f>IF(ISERROR(ROUND((R5*6+R6*5+R7*4+R8*3+R9*2)/R10,1)),"",ROUND((R5*6+R6*5+R7*4+R8*3+R9*2)/R10,1))</f>
        <v/>
      </c>
      <c r="V5" s="263"/>
      <c r="W5" s="444"/>
      <c r="X5" s="363"/>
      <c r="Y5" s="329"/>
      <c r="Z5" s="329"/>
      <c r="AA5" s="502"/>
      <c r="AB5" s="329"/>
      <c r="AC5" s="329"/>
      <c r="AD5" s="263"/>
      <c r="AE5" s="263"/>
      <c r="AF5" s="263"/>
      <c r="AG5" s="263"/>
    </row>
    <row r="6" spans="1:35" ht="18" customHeight="1" x14ac:dyDescent="0.45">
      <c r="A6" s="263"/>
      <c r="B6" s="513"/>
      <c r="C6" s="498"/>
      <c r="D6" s="504" t="s">
        <v>411</v>
      </c>
      <c r="E6" s="505"/>
      <c r="F6" s="326"/>
      <c r="G6" s="325"/>
      <c r="H6" s="325"/>
      <c r="I6" s="325"/>
      <c r="J6" s="325"/>
      <c r="K6" s="325"/>
      <c r="L6" s="325"/>
      <c r="M6" s="325"/>
      <c r="N6" s="325"/>
      <c r="O6" s="325"/>
      <c r="P6" s="325"/>
      <c r="Q6" s="324"/>
      <c r="R6" s="364">
        <f>SUM(F6:Q6)</f>
        <v>0</v>
      </c>
      <c r="S6" s="466"/>
      <c r="T6" s="465"/>
      <c r="U6" s="442"/>
      <c r="V6" s="263"/>
      <c r="W6" s="444"/>
      <c r="X6" s="459"/>
      <c r="Y6" s="366"/>
      <c r="Z6" s="366"/>
      <c r="AA6" s="503"/>
      <c r="AB6" s="315"/>
      <c r="AC6" s="315"/>
      <c r="AD6" s="263"/>
      <c r="AE6" s="263"/>
      <c r="AF6" s="263"/>
      <c r="AG6" s="263"/>
    </row>
    <row r="7" spans="1:35" ht="18" customHeight="1" x14ac:dyDescent="0.45">
      <c r="A7" s="263"/>
      <c r="B7" s="513"/>
      <c r="C7" s="498"/>
      <c r="D7" s="504" t="s">
        <v>410</v>
      </c>
      <c r="E7" s="505"/>
      <c r="F7" s="326"/>
      <c r="G7" s="325"/>
      <c r="H7" s="325"/>
      <c r="I7" s="325"/>
      <c r="J7" s="325"/>
      <c r="K7" s="325"/>
      <c r="L7" s="325"/>
      <c r="M7" s="325"/>
      <c r="N7" s="325"/>
      <c r="O7" s="325"/>
      <c r="P7" s="325"/>
      <c r="Q7" s="324"/>
      <c r="R7" s="364">
        <f>SUM(F7:Q7)</f>
        <v>0</v>
      </c>
      <c r="S7" s="466"/>
      <c r="T7" s="465"/>
      <c r="U7" s="442"/>
      <c r="V7" s="263"/>
      <c r="W7" s="445"/>
      <c r="X7" s="471"/>
      <c r="Y7" s="365"/>
      <c r="Z7" s="365"/>
      <c r="AA7" s="479"/>
      <c r="AB7" s="365"/>
      <c r="AC7" s="365"/>
      <c r="AD7" s="263"/>
      <c r="AE7" s="263"/>
      <c r="AF7" s="263"/>
      <c r="AG7" s="263"/>
    </row>
    <row r="8" spans="1:35" ht="18" customHeight="1" x14ac:dyDescent="0.45">
      <c r="A8" s="263"/>
      <c r="B8" s="513"/>
      <c r="C8" s="498"/>
      <c r="D8" s="504" t="s">
        <v>434</v>
      </c>
      <c r="E8" s="505"/>
      <c r="F8" s="326"/>
      <c r="G8" s="325"/>
      <c r="H8" s="325"/>
      <c r="I8" s="325"/>
      <c r="J8" s="325"/>
      <c r="K8" s="325"/>
      <c r="L8" s="325"/>
      <c r="M8" s="325"/>
      <c r="N8" s="325"/>
      <c r="O8" s="325"/>
      <c r="P8" s="325"/>
      <c r="Q8" s="324"/>
      <c r="R8" s="364">
        <f>SUM(F8:Q8)</f>
        <v>0</v>
      </c>
      <c r="S8" s="466"/>
      <c r="T8" s="465"/>
      <c r="U8" s="442"/>
      <c r="V8" s="263"/>
      <c r="W8" s="444"/>
      <c r="X8" s="363"/>
      <c r="Y8" s="459"/>
      <c r="Z8" s="459"/>
      <c r="AA8" s="459"/>
      <c r="AB8" s="459"/>
      <c r="AC8" s="459"/>
      <c r="AD8" s="355"/>
      <c r="AE8" s="355"/>
      <c r="AF8" s="355"/>
      <c r="AG8" s="355"/>
      <c r="AH8" s="328"/>
      <c r="AI8" s="328"/>
    </row>
    <row r="9" spans="1:35" ht="18" customHeight="1" x14ac:dyDescent="0.45">
      <c r="A9" s="263"/>
      <c r="B9" s="513"/>
      <c r="C9" s="498"/>
      <c r="D9" s="460" t="s">
        <v>433</v>
      </c>
      <c r="E9" s="461"/>
      <c r="F9" s="321"/>
      <c r="G9" s="320"/>
      <c r="H9" s="320"/>
      <c r="I9" s="320"/>
      <c r="J9" s="320"/>
      <c r="K9" s="320"/>
      <c r="L9" s="320"/>
      <c r="M9" s="320"/>
      <c r="N9" s="320"/>
      <c r="O9" s="320"/>
      <c r="P9" s="320"/>
      <c r="Q9" s="319"/>
      <c r="R9" s="362">
        <f>SUM(F9:Q9)</f>
        <v>0</v>
      </c>
      <c r="S9" s="466"/>
      <c r="T9" s="465"/>
      <c r="U9" s="442"/>
      <c r="V9" s="263"/>
      <c r="W9" s="444"/>
      <c r="X9" s="315"/>
      <c r="Y9" s="506"/>
      <c r="Z9" s="506"/>
      <c r="AA9" s="361"/>
      <c r="AB9" s="440"/>
      <c r="AC9" s="440"/>
      <c r="AD9" s="355"/>
      <c r="AE9" s="263"/>
      <c r="AF9" s="355"/>
      <c r="AG9" s="355"/>
      <c r="AH9" s="328"/>
      <c r="AI9" s="328"/>
    </row>
    <row r="10" spans="1:35" ht="18" customHeight="1" thickBot="1" x14ac:dyDescent="0.5">
      <c r="A10" s="263"/>
      <c r="B10" s="513"/>
      <c r="C10" s="498"/>
      <c r="D10" s="446" t="s">
        <v>408</v>
      </c>
      <c r="E10" s="447"/>
      <c r="F10" s="314">
        <f t="shared" ref="F10:R10" si="0">SUM(F5:F9)</f>
        <v>0</v>
      </c>
      <c r="G10" s="313">
        <f t="shared" si="0"/>
        <v>0</v>
      </c>
      <c r="H10" s="313">
        <f t="shared" si="0"/>
        <v>0</v>
      </c>
      <c r="I10" s="313">
        <f t="shared" si="0"/>
        <v>0</v>
      </c>
      <c r="J10" s="313">
        <f t="shared" si="0"/>
        <v>0</v>
      </c>
      <c r="K10" s="313">
        <f t="shared" si="0"/>
        <v>0</v>
      </c>
      <c r="L10" s="313">
        <f t="shared" si="0"/>
        <v>0</v>
      </c>
      <c r="M10" s="313">
        <f t="shared" si="0"/>
        <v>0</v>
      </c>
      <c r="N10" s="313">
        <f t="shared" si="0"/>
        <v>0</v>
      </c>
      <c r="O10" s="313">
        <f t="shared" si="0"/>
        <v>0</v>
      </c>
      <c r="P10" s="313">
        <f t="shared" si="0"/>
        <v>0</v>
      </c>
      <c r="Q10" s="312">
        <f t="shared" si="0"/>
        <v>0</v>
      </c>
      <c r="R10" s="360">
        <f t="shared" si="0"/>
        <v>0</v>
      </c>
      <c r="S10" s="467"/>
      <c r="T10" s="468"/>
      <c r="U10" s="443"/>
      <c r="V10" s="359" t="str">
        <f>IF(ISERROR(ROUNDUP((R10+R13+R14)/R16,1)),"",(ROUNDUP((R10+R13+R14)/R16,1)))</f>
        <v/>
      </c>
      <c r="W10" s="448" t="s">
        <v>432</v>
      </c>
      <c r="X10" s="449"/>
      <c r="Y10" s="450"/>
      <c r="Z10" s="358" t="str">
        <f>IF(OR(U5=0,U5=""),"",IF(U5&lt;4,"（6：1）",IF(U5&lt;5,"（5：1）","（3：1）")))</f>
        <v/>
      </c>
      <c r="AA10" s="357"/>
      <c r="AB10" s="356">
        <f>ROUNDDOWN(IF(OR(U5=0,U5=""),0,IF(U5&lt;4,IF(V10/6&lt;1.1,1.1,V10/6),IF(U5&lt;5,IF(V10/5&lt;1.1,1.1,V10/5),IF(V10/3&lt;1.1,1.1,V10/3)))),1)+IF(AB9="",0,AB9)</f>
        <v>0</v>
      </c>
      <c r="AC10" s="263"/>
      <c r="AD10" s="263"/>
      <c r="AE10" s="263"/>
      <c r="AF10" s="263"/>
      <c r="AG10" s="355"/>
      <c r="AH10" s="328"/>
      <c r="AI10" s="328"/>
    </row>
    <row r="11" spans="1:35" ht="18" customHeight="1" x14ac:dyDescent="0.45">
      <c r="A11" s="263"/>
      <c r="B11" s="513"/>
      <c r="C11" s="498"/>
      <c r="D11" s="516" t="s">
        <v>431</v>
      </c>
      <c r="E11" s="517"/>
      <c r="F11" s="354"/>
      <c r="G11" s="352"/>
      <c r="H11" s="352"/>
      <c r="I11" s="352"/>
      <c r="J11" s="352"/>
      <c r="K11" s="352"/>
      <c r="L11" s="353"/>
      <c r="M11" s="352"/>
      <c r="N11" s="352"/>
      <c r="O11" s="352"/>
      <c r="P11" s="352"/>
      <c r="Q11" s="351"/>
      <c r="R11" s="350">
        <f>SUM(F11:Q11)</f>
        <v>0</v>
      </c>
      <c r="S11" s="480"/>
      <c r="T11" s="481"/>
      <c r="U11" s="482"/>
      <c r="V11" s="263"/>
      <c r="W11" s="349" t="s">
        <v>430</v>
      </c>
      <c r="X11" s="458"/>
      <c r="Y11" s="458"/>
      <c r="Z11" s="458"/>
      <c r="AA11" s="458"/>
      <c r="AB11" s="458"/>
      <c r="AC11" s="458"/>
      <c r="AD11" s="263"/>
      <c r="AE11" s="263"/>
      <c r="AF11" s="263"/>
      <c r="AG11" s="263"/>
    </row>
    <row r="12" spans="1:35" ht="18" customHeight="1" x14ac:dyDescent="0.45">
      <c r="A12" s="263"/>
      <c r="B12" s="513"/>
      <c r="C12" s="499"/>
      <c r="D12" s="489" t="s">
        <v>24</v>
      </c>
      <c r="E12" s="490"/>
      <c r="F12" s="275">
        <f t="shared" ref="F12:R12" si="1">SUM(F10:F11)</f>
        <v>0</v>
      </c>
      <c r="G12" s="274">
        <f t="shared" si="1"/>
        <v>0</v>
      </c>
      <c r="H12" s="274">
        <f t="shared" si="1"/>
        <v>0</v>
      </c>
      <c r="I12" s="274">
        <f t="shared" si="1"/>
        <v>0</v>
      </c>
      <c r="J12" s="274">
        <f t="shared" si="1"/>
        <v>0</v>
      </c>
      <c r="K12" s="274">
        <f t="shared" si="1"/>
        <v>0</v>
      </c>
      <c r="L12" s="274">
        <f t="shared" si="1"/>
        <v>0</v>
      </c>
      <c r="M12" s="274">
        <f t="shared" si="1"/>
        <v>0</v>
      </c>
      <c r="N12" s="274">
        <f t="shared" si="1"/>
        <v>0</v>
      </c>
      <c r="O12" s="274">
        <f t="shared" si="1"/>
        <v>0</v>
      </c>
      <c r="P12" s="274">
        <f t="shared" si="1"/>
        <v>0</v>
      </c>
      <c r="Q12" s="273">
        <f t="shared" si="1"/>
        <v>0</v>
      </c>
      <c r="R12" s="272">
        <f t="shared" si="1"/>
        <v>0</v>
      </c>
      <c r="S12" s="483"/>
      <c r="T12" s="484"/>
      <c r="U12" s="485"/>
      <c r="V12" s="263"/>
      <c r="W12" s="348"/>
      <c r="X12" s="458"/>
      <c r="Y12" s="458"/>
      <c r="Z12" s="458"/>
      <c r="AA12" s="458"/>
      <c r="AB12" s="458"/>
      <c r="AC12" s="458"/>
      <c r="AD12" s="263"/>
      <c r="AE12" s="263"/>
      <c r="AF12" s="263"/>
      <c r="AG12" s="263"/>
    </row>
    <row r="13" spans="1:35" ht="18" customHeight="1" x14ac:dyDescent="0.45">
      <c r="A13" s="263"/>
      <c r="B13" s="514"/>
      <c r="C13" s="491" t="s">
        <v>400</v>
      </c>
      <c r="D13" s="493" t="s">
        <v>399</v>
      </c>
      <c r="E13" s="494"/>
      <c r="F13" s="347"/>
      <c r="G13" s="346"/>
      <c r="H13" s="346"/>
      <c r="I13" s="346"/>
      <c r="J13" s="346"/>
      <c r="K13" s="346"/>
      <c r="L13" s="346"/>
      <c r="M13" s="346"/>
      <c r="N13" s="346"/>
      <c r="O13" s="346"/>
      <c r="P13" s="346"/>
      <c r="Q13" s="345"/>
      <c r="R13" s="344">
        <f>SUM(F13:Q13)</f>
        <v>0</v>
      </c>
      <c r="S13" s="483"/>
      <c r="T13" s="484"/>
      <c r="U13" s="485"/>
      <c r="V13" s="263"/>
      <c r="W13" s="263"/>
      <c r="X13" s="458"/>
      <c r="Y13" s="458"/>
      <c r="Z13" s="458"/>
      <c r="AA13" s="458"/>
      <c r="AB13" s="458"/>
      <c r="AC13" s="458"/>
      <c r="AD13" s="263"/>
      <c r="AE13" s="263"/>
      <c r="AF13" s="263"/>
      <c r="AG13" s="263"/>
    </row>
    <row r="14" spans="1:35" ht="18" customHeight="1" thickBot="1" x14ac:dyDescent="0.5">
      <c r="A14" s="263"/>
      <c r="B14" s="514"/>
      <c r="C14" s="492"/>
      <c r="D14" s="495" t="s">
        <v>397</v>
      </c>
      <c r="E14" s="496"/>
      <c r="F14" s="279"/>
      <c r="G14" s="278"/>
      <c r="H14" s="278"/>
      <c r="I14" s="278"/>
      <c r="J14" s="278"/>
      <c r="K14" s="278"/>
      <c r="L14" s="278"/>
      <c r="M14" s="278"/>
      <c r="N14" s="278"/>
      <c r="O14" s="278"/>
      <c r="P14" s="278"/>
      <c r="Q14" s="277"/>
      <c r="R14" s="276">
        <f>SUM(F14:Q14)</f>
        <v>0</v>
      </c>
      <c r="S14" s="483"/>
      <c r="T14" s="484"/>
      <c r="U14" s="485"/>
      <c r="V14" s="263"/>
      <c r="W14" s="451"/>
      <c r="X14" s="459"/>
      <c r="Y14" s="296"/>
      <c r="Z14" s="271"/>
      <c r="AA14" s="271"/>
      <c r="AB14" s="271"/>
      <c r="AC14" s="271"/>
      <c r="AD14" s="263"/>
      <c r="AE14" s="263"/>
      <c r="AF14" s="263"/>
      <c r="AG14" s="263"/>
    </row>
    <row r="15" spans="1:35" ht="18" customHeight="1" thickTop="1" x14ac:dyDescent="0.45">
      <c r="A15" s="263"/>
      <c r="B15" s="515"/>
      <c r="C15" s="455" t="s">
        <v>396</v>
      </c>
      <c r="D15" s="456"/>
      <c r="E15" s="457"/>
      <c r="F15" s="275">
        <f t="shared" ref="F15:R15" si="2">SUM(F12:F14)</f>
        <v>0</v>
      </c>
      <c r="G15" s="274">
        <f t="shared" si="2"/>
        <v>0</v>
      </c>
      <c r="H15" s="274">
        <f t="shared" si="2"/>
        <v>0</v>
      </c>
      <c r="I15" s="274">
        <f t="shared" si="2"/>
        <v>0</v>
      </c>
      <c r="J15" s="274">
        <f t="shared" si="2"/>
        <v>0</v>
      </c>
      <c r="K15" s="274">
        <f t="shared" si="2"/>
        <v>0</v>
      </c>
      <c r="L15" s="274">
        <f t="shared" si="2"/>
        <v>0</v>
      </c>
      <c r="M15" s="274">
        <f t="shared" si="2"/>
        <v>0</v>
      </c>
      <c r="N15" s="274">
        <f t="shared" si="2"/>
        <v>0</v>
      </c>
      <c r="O15" s="274">
        <f t="shared" si="2"/>
        <v>0</v>
      </c>
      <c r="P15" s="274">
        <f t="shared" si="2"/>
        <v>0</v>
      </c>
      <c r="Q15" s="273">
        <f t="shared" si="2"/>
        <v>0</v>
      </c>
      <c r="R15" s="272">
        <f t="shared" si="2"/>
        <v>0</v>
      </c>
      <c r="S15" s="483"/>
      <c r="T15" s="484"/>
      <c r="U15" s="485"/>
      <c r="V15" s="263"/>
      <c r="W15" s="263"/>
      <c r="X15" s="263"/>
      <c r="Y15" s="263"/>
      <c r="Z15" s="271"/>
      <c r="AA15" s="271"/>
      <c r="AB15" s="263"/>
      <c r="AC15" s="263"/>
      <c r="AD15" s="263"/>
      <c r="AE15" s="263"/>
      <c r="AF15" s="263"/>
      <c r="AG15" s="263"/>
    </row>
    <row r="16" spans="1:35" ht="18" customHeight="1" x14ac:dyDescent="0.45">
      <c r="A16" s="263"/>
      <c r="B16" s="507" t="s">
        <v>10</v>
      </c>
      <c r="C16" s="508"/>
      <c r="D16" s="508"/>
      <c r="E16" s="509"/>
      <c r="F16" s="270"/>
      <c r="G16" s="269"/>
      <c r="H16" s="269"/>
      <c r="I16" s="269"/>
      <c r="J16" s="269"/>
      <c r="K16" s="269"/>
      <c r="L16" s="269"/>
      <c r="M16" s="269"/>
      <c r="N16" s="269"/>
      <c r="O16" s="269"/>
      <c r="P16" s="269"/>
      <c r="Q16" s="268"/>
      <c r="R16" s="267">
        <f>SUM(F16:Q16)</f>
        <v>0</v>
      </c>
      <c r="S16" s="486"/>
      <c r="T16" s="487"/>
      <c r="U16" s="488"/>
      <c r="V16" s="263"/>
      <c r="W16" s="263"/>
      <c r="X16" s="263"/>
      <c r="Y16" s="263"/>
      <c r="Z16" s="343"/>
      <c r="AA16" s="263"/>
      <c r="AB16" s="263"/>
      <c r="AC16" s="263"/>
      <c r="AD16" s="263"/>
      <c r="AE16" s="263"/>
      <c r="AF16" s="343"/>
      <c r="AG16" s="343"/>
      <c r="AH16" s="334"/>
      <c r="AI16" s="334"/>
    </row>
    <row r="17" spans="1:35" ht="18" customHeight="1" x14ac:dyDescent="0.45">
      <c r="A17" s="341"/>
      <c r="B17" s="341"/>
      <c r="C17" s="341"/>
      <c r="D17" s="341"/>
      <c r="E17" s="341"/>
      <c r="F17" s="341"/>
      <c r="G17" s="341"/>
      <c r="H17" s="342"/>
      <c r="I17" s="342"/>
      <c r="J17" s="342"/>
      <c r="K17" s="342"/>
      <c r="L17" s="342"/>
      <c r="M17" s="342"/>
      <c r="N17" s="342"/>
      <c r="O17" s="342"/>
      <c r="P17" s="342"/>
      <c r="Q17" s="342"/>
      <c r="R17" s="341"/>
      <c r="S17" s="341"/>
      <c r="T17" s="341"/>
      <c r="U17" s="341"/>
      <c r="V17" s="341"/>
      <c r="W17" s="341"/>
      <c r="X17" s="341"/>
      <c r="Y17" s="341"/>
      <c r="Z17" s="341"/>
      <c r="AA17" s="341"/>
      <c r="AB17" s="341"/>
      <c r="AC17" s="341"/>
      <c r="AD17" s="341"/>
      <c r="AE17" s="341"/>
      <c r="AF17" s="341"/>
      <c r="AG17" s="341"/>
    </row>
    <row r="18" spans="1:35" ht="18" customHeight="1" thickBot="1" x14ac:dyDescent="0.5">
      <c r="A18" s="263"/>
      <c r="B18" s="263"/>
      <c r="C18" s="264"/>
      <c r="D18" s="264"/>
      <c r="E18" s="263"/>
      <c r="F18" s="263"/>
      <c r="G18" s="263"/>
      <c r="H18" s="263"/>
      <c r="I18" s="263"/>
      <c r="J18" s="263"/>
      <c r="K18" s="263"/>
      <c r="L18" s="263"/>
      <c r="M18" s="263"/>
      <c r="N18" s="263"/>
      <c r="O18" s="263"/>
      <c r="P18" s="263"/>
      <c r="Q18" s="263"/>
      <c r="R18" s="263"/>
      <c r="S18" s="263"/>
      <c r="T18" s="263"/>
      <c r="U18" s="263"/>
      <c r="V18" s="340"/>
      <c r="W18" s="263"/>
      <c r="X18" s="263"/>
      <c r="Y18" s="263"/>
      <c r="Z18" s="263"/>
      <c r="AA18" s="263"/>
      <c r="AB18" s="263"/>
      <c r="AC18" s="263"/>
      <c r="AD18" s="263"/>
      <c r="AE18" s="263"/>
      <c r="AF18" s="263"/>
      <c r="AG18" s="263"/>
    </row>
    <row r="19" spans="1:35" ht="23.55" customHeight="1" x14ac:dyDescent="0.45">
      <c r="A19" s="263"/>
      <c r="B19" s="472"/>
      <c r="C19" s="473"/>
      <c r="D19" s="474" t="s">
        <v>429</v>
      </c>
      <c r="E19" s="475"/>
      <c r="F19" s="339" t="s">
        <v>428</v>
      </c>
      <c r="G19" s="338" t="s">
        <v>427</v>
      </c>
      <c r="H19" s="338" t="s">
        <v>426</v>
      </c>
      <c r="I19" s="338" t="s">
        <v>425</v>
      </c>
      <c r="J19" s="338" t="s">
        <v>424</v>
      </c>
      <c r="K19" s="338" t="s">
        <v>423</v>
      </c>
      <c r="L19" s="338" t="s">
        <v>422</v>
      </c>
      <c r="M19" s="338" t="s">
        <v>421</v>
      </c>
      <c r="N19" s="338" t="s">
        <v>420</v>
      </c>
      <c r="O19" s="338" t="s">
        <v>419</v>
      </c>
      <c r="P19" s="338" t="s">
        <v>418</v>
      </c>
      <c r="Q19" s="337" t="s">
        <v>417</v>
      </c>
      <c r="R19" s="336" t="s">
        <v>242</v>
      </c>
      <c r="S19" s="500" t="s">
        <v>416</v>
      </c>
      <c r="T19" s="501"/>
      <c r="U19" s="335" t="s">
        <v>415</v>
      </c>
      <c r="V19" s="263"/>
      <c r="W19" s="478"/>
      <c r="X19" s="479"/>
      <c r="Y19" s="479"/>
      <c r="Z19" s="479"/>
      <c r="AA19" s="479"/>
      <c r="AB19" s="479"/>
      <c r="AC19" s="479"/>
      <c r="AD19" s="479"/>
      <c r="AE19" s="479"/>
      <c r="AF19" s="479"/>
      <c r="AG19" s="479"/>
      <c r="AH19" s="334"/>
      <c r="AI19" s="334"/>
    </row>
    <row r="20" spans="1:35" ht="18" customHeight="1" x14ac:dyDescent="0.45">
      <c r="A20" s="263"/>
      <c r="B20" s="512" t="s">
        <v>414</v>
      </c>
      <c r="C20" s="497" t="s">
        <v>413</v>
      </c>
      <c r="D20" s="462" t="s">
        <v>412</v>
      </c>
      <c r="E20" s="463"/>
      <c r="F20" s="333"/>
      <c r="G20" s="332"/>
      <c r="H20" s="332"/>
      <c r="I20" s="332"/>
      <c r="J20" s="332"/>
      <c r="K20" s="332"/>
      <c r="L20" s="332"/>
      <c r="M20" s="332"/>
      <c r="N20" s="332"/>
      <c r="O20" s="332"/>
      <c r="P20" s="332"/>
      <c r="Q20" s="331"/>
      <c r="R20" s="330">
        <f>SUM(F20:Q20)</f>
        <v>0</v>
      </c>
      <c r="S20" s="529" t="str">
        <f>IF(ISERROR(R32/R33),"",ROUNDUP(R32/R33,1))</f>
        <v/>
      </c>
      <c r="T20" s="530"/>
      <c r="U20" s="535" t="str">
        <f>IF(ISERROR(ROUND((R20*6+R21*5+R22*4+R23*3)/R24,1)),"",ROUND((R20*6+R21*5+R22*4+R23*3)/R24,1))</f>
        <v/>
      </c>
      <c r="V20" s="263"/>
      <c r="W20" s="444"/>
      <c r="X20" s="317"/>
      <c r="Y20" s="329"/>
      <c r="Z20" s="329"/>
      <c r="AA20" s="502"/>
      <c r="AB20" s="329"/>
      <c r="AC20" s="329"/>
      <c r="AD20" s="502"/>
      <c r="AE20" s="329"/>
      <c r="AF20" s="502"/>
      <c r="AG20" s="329"/>
      <c r="AH20" s="328"/>
      <c r="AI20" s="328"/>
    </row>
    <row r="21" spans="1:35" ht="18" customHeight="1" x14ac:dyDescent="0.2">
      <c r="A21" s="263"/>
      <c r="B21" s="513"/>
      <c r="C21" s="498"/>
      <c r="D21" s="504" t="s">
        <v>411</v>
      </c>
      <c r="E21" s="505"/>
      <c r="F21" s="326"/>
      <c r="G21" s="325"/>
      <c r="H21" s="325"/>
      <c r="I21" s="325"/>
      <c r="J21" s="325"/>
      <c r="K21" s="325"/>
      <c r="L21" s="325"/>
      <c r="M21" s="325"/>
      <c r="N21" s="325"/>
      <c r="O21" s="325"/>
      <c r="P21" s="325"/>
      <c r="Q21" s="324"/>
      <c r="R21" s="323">
        <f>SUM(F21:Q21)</f>
        <v>0</v>
      </c>
      <c r="S21" s="466"/>
      <c r="T21" s="531"/>
      <c r="U21" s="536"/>
      <c r="V21" s="263"/>
      <c r="W21" s="444"/>
      <c r="X21" s="327"/>
      <c r="Y21" s="315"/>
      <c r="Z21" s="315"/>
      <c r="AA21" s="503"/>
      <c r="AB21" s="315"/>
      <c r="AC21" s="315"/>
      <c r="AD21" s="503"/>
      <c r="AE21" s="459"/>
      <c r="AF21" s="503"/>
      <c r="AG21" s="459"/>
    </row>
    <row r="22" spans="1:35" ht="18" customHeight="1" x14ac:dyDescent="0.45">
      <c r="A22" s="263"/>
      <c r="B22" s="513"/>
      <c r="C22" s="498"/>
      <c r="D22" s="504" t="s">
        <v>410</v>
      </c>
      <c r="E22" s="505"/>
      <c r="F22" s="326"/>
      <c r="G22" s="325"/>
      <c r="H22" s="325"/>
      <c r="I22" s="325"/>
      <c r="J22" s="325"/>
      <c r="K22" s="325"/>
      <c r="L22" s="325"/>
      <c r="M22" s="325"/>
      <c r="N22" s="325"/>
      <c r="O22" s="325"/>
      <c r="P22" s="325"/>
      <c r="Q22" s="324"/>
      <c r="R22" s="323">
        <f>SUM(F22:Q22)</f>
        <v>0</v>
      </c>
      <c r="S22" s="466"/>
      <c r="T22" s="531"/>
      <c r="U22" s="536"/>
      <c r="V22" s="263"/>
      <c r="W22" s="538"/>
      <c r="X22" s="322"/>
      <c r="Y22" s="315"/>
      <c r="Z22" s="315"/>
      <c r="AA22" s="503"/>
      <c r="AB22" s="315"/>
      <c r="AC22" s="315"/>
      <c r="AD22" s="503"/>
      <c r="AE22" s="459"/>
      <c r="AF22" s="503"/>
      <c r="AG22" s="459"/>
    </row>
    <row r="23" spans="1:35" ht="18" customHeight="1" x14ac:dyDescent="0.45">
      <c r="A23" s="263"/>
      <c r="B23" s="513"/>
      <c r="C23" s="498"/>
      <c r="D23" s="460" t="s">
        <v>409</v>
      </c>
      <c r="E23" s="461"/>
      <c r="F23" s="321"/>
      <c r="G23" s="320"/>
      <c r="H23" s="320"/>
      <c r="I23" s="320"/>
      <c r="J23" s="320"/>
      <c r="K23" s="320"/>
      <c r="L23" s="320"/>
      <c r="M23" s="320"/>
      <c r="N23" s="320"/>
      <c r="O23" s="320"/>
      <c r="P23" s="320"/>
      <c r="Q23" s="319"/>
      <c r="R23" s="318">
        <f>SUM(F23:Q23)</f>
        <v>0</v>
      </c>
      <c r="S23" s="532"/>
      <c r="T23" s="531"/>
      <c r="U23" s="536"/>
      <c r="V23" s="263"/>
      <c r="W23" s="527"/>
      <c r="X23" s="317"/>
      <c r="Y23" s="316"/>
      <c r="Z23" s="315"/>
      <c r="AA23" s="479"/>
      <c r="AB23" s="316"/>
      <c r="AC23" s="315"/>
      <c r="AD23" s="479"/>
      <c r="AE23" s="315"/>
      <c r="AF23" s="479"/>
      <c r="AG23" s="315"/>
    </row>
    <row r="24" spans="1:35" ht="18" customHeight="1" thickBot="1" x14ac:dyDescent="0.5">
      <c r="A24" s="263"/>
      <c r="B24" s="513"/>
      <c r="C24" s="498"/>
      <c r="D24" s="446" t="s">
        <v>408</v>
      </c>
      <c r="E24" s="447"/>
      <c r="F24" s="314">
        <f t="shared" ref="F24:R24" si="3">SUM(F20:F23)</f>
        <v>0</v>
      </c>
      <c r="G24" s="313">
        <f t="shared" si="3"/>
        <v>0</v>
      </c>
      <c r="H24" s="313">
        <f t="shared" si="3"/>
        <v>0</v>
      </c>
      <c r="I24" s="313">
        <f t="shared" si="3"/>
        <v>0</v>
      </c>
      <c r="J24" s="313">
        <f t="shared" si="3"/>
        <v>0</v>
      </c>
      <c r="K24" s="313">
        <f t="shared" si="3"/>
        <v>0</v>
      </c>
      <c r="L24" s="313">
        <f t="shared" si="3"/>
        <v>0</v>
      </c>
      <c r="M24" s="313">
        <f t="shared" si="3"/>
        <v>0</v>
      </c>
      <c r="N24" s="313">
        <f t="shared" si="3"/>
        <v>0</v>
      </c>
      <c r="O24" s="313">
        <f t="shared" si="3"/>
        <v>0</v>
      </c>
      <c r="P24" s="313">
        <f t="shared" si="3"/>
        <v>0</v>
      </c>
      <c r="Q24" s="312">
        <f t="shared" si="3"/>
        <v>0</v>
      </c>
      <c r="R24" s="311">
        <f t="shared" si="3"/>
        <v>0</v>
      </c>
      <c r="S24" s="532"/>
      <c r="T24" s="531"/>
      <c r="U24" s="537"/>
      <c r="V24" s="263"/>
      <c r="W24" s="528"/>
      <c r="X24" s="310"/>
      <c r="Y24" s="454"/>
      <c r="Z24" s="454"/>
      <c r="AA24" s="454"/>
      <c r="AB24" s="454"/>
      <c r="AC24" s="454"/>
      <c r="AD24" s="454"/>
      <c r="AE24" s="454"/>
      <c r="AF24" s="454"/>
      <c r="AG24" s="454"/>
    </row>
    <row r="25" spans="1:35" ht="18" customHeight="1" x14ac:dyDescent="0.45">
      <c r="A25" s="263"/>
      <c r="B25" s="513"/>
      <c r="C25" s="498"/>
      <c r="D25" s="539" t="s">
        <v>407</v>
      </c>
      <c r="E25" s="309" t="s">
        <v>406</v>
      </c>
      <c r="F25" s="308"/>
      <c r="G25" s="307"/>
      <c r="H25" s="307"/>
      <c r="I25" s="307"/>
      <c r="J25" s="307"/>
      <c r="K25" s="307"/>
      <c r="L25" s="307"/>
      <c r="M25" s="307"/>
      <c r="N25" s="307"/>
      <c r="O25" s="307"/>
      <c r="P25" s="307"/>
      <c r="Q25" s="306"/>
      <c r="R25" s="305">
        <f>SUM(F25:Q25)</f>
        <v>0</v>
      </c>
      <c r="S25" s="533"/>
      <c r="T25" s="534"/>
      <c r="U25" s="291"/>
      <c r="V25" s="304" t="str">
        <f>IF(ISERROR(R32/R33),"",(ROUNDUP(R32/R33,1)))</f>
        <v/>
      </c>
      <c r="W25" s="448" t="s">
        <v>405</v>
      </c>
      <c r="X25" s="449"/>
      <c r="Y25" s="449"/>
      <c r="Z25" s="450"/>
      <c r="AA25" s="452" t="str">
        <f>IF(AND(R24=0,R28&gt;0,R30+R31=0),"宿直1人",IF(OR(V25=0,V25=""),"",IF(V25&lt;=60,1,IF(V25&lt;=100,2,IF(V25&lt;=140,3,"")))))</f>
        <v/>
      </c>
      <c r="AB25" s="453"/>
      <c r="AC25" s="303"/>
      <c r="AD25" s="263"/>
      <c r="AE25" s="263"/>
      <c r="AF25" s="263"/>
      <c r="AG25" s="263"/>
    </row>
    <row r="26" spans="1:35" ht="18" customHeight="1" x14ac:dyDescent="0.45">
      <c r="A26" s="263"/>
      <c r="B26" s="513"/>
      <c r="C26" s="498"/>
      <c r="D26" s="540"/>
      <c r="E26" s="302" t="s">
        <v>404</v>
      </c>
      <c r="F26" s="285"/>
      <c r="G26" s="284"/>
      <c r="H26" s="284"/>
      <c r="I26" s="284"/>
      <c r="J26" s="284"/>
      <c r="K26" s="284"/>
      <c r="L26" s="284"/>
      <c r="M26" s="284"/>
      <c r="N26" s="284"/>
      <c r="O26" s="284"/>
      <c r="P26" s="284"/>
      <c r="Q26" s="283"/>
      <c r="R26" s="301">
        <f>SUM(F26:Q26)</f>
        <v>0</v>
      </c>
      <c r="S26" s="544"/>
      <c r="T26" s="541"/>
      <c r="U26" s="291"/>
      <c r="V26" s="263"/>
      <c r="W26" s="263"/>
      <c r="X26" s="263"/>
      <c r="Y26" s="263"/>
      <c r="Z26" s="263"/>
      <c r="AA26" s="263"/>
      <c r="AB26" s="263"/>
      <c r="AC26" s="263"/>
      <c r="AD26" s="263"/>
      <c r="AE26" s="263"/>
      <c r="AF26" s="263"/>
      <c r="AG26" s="263"/>
    </row>
    <row r="27" spans="1:35" ht="18" customHeight="1" x14ac:dyDescent="0.45">
      <c r="A27" s="263"/>
      <c r="B27" s="513"/>
      <c r="C27" s="498"/>
      <c r="D27" s="518" t="s">
        <v>403</v>
      </c>
      <c r="E27" s="519"/>
      <c r="F27" s="300"/>
      <c r="G27" s="299"/>
      <c r="H27" s="299"/>
      <c r="I27" s="299"/>
      <c r="J27" s="299"/>
      <c r="K27" s="299"/>
      <c r="L27" s="299"/>
      <c r="M27" s="299"/>
      <c r="N27" s="299"/>
      <c r="O27" s="299"/>
      <c r="P27" s="299"/>
      <c r="Q27" s="298"/>
      <c r="R27" s="297">
        <f>SUM(F27:Q27)</f>
        <v>0</v>
      </c>
      <c r="S27" s="545"/>
      <c r="T27" s="542"/>
      <c r="U27" s="291"/>
      <c r="V27" s="263"/>
      <c r="W27" s="451"/>
      <c r="X27" s="451"/>
      <c r="Y27" s="296"/>
      <c r="Z27" s="263"/>
      <c r="AA27" s="263"/>
      <c r="AB27" s="263"/>
      <c r="AC27" s="263"/>
      <c r="AD27" s="263"/>
      <c r="AE27" s="263"/>
      <c r="AF27" s="263"/>
      <c r="AG27" s="263"/>
    </row>
    <row r="28" spans="1:35" ht="18" customHeight="1" x14ac:dyDescent="0.45">
      <c r="A28" s="263"/>
      <c r="B28" s="513"/>
      <c r="C28" s="498"/>
      <c r="D28" s="510" t="s">
        <v>402</v>
      </c>
      <c r="E28" s="511"/>
      <c r="F28" s="295">
        <f t="shared" ref="F28:R28" si="4">SUM(F25:F27)</f>
        <v>0</v>
      </c>
      <c r="G28" s="294">
        <f t="shared" si="4"/>
        <v>0</v>
      </c>
      <c r="H28" s="294">
        <f t="shared" si="4"/>
        <v>0</v>
      </c>
      <c r="I28" s="294">
        <f t="shared" si="4"/>
        <v>0</v>
      </c>
      <c r="J28" s="294">
        <f t="shared" si="4"/>
        <v>0</v>
      </c>
      <c r="K28" s="294">
        <f t="shared" si="4"/>
        <v>0</v>
      </c>
      <c r="L28" s="294">
        <f t="shared" si="4"/>
        <v>0</v>
      </c>
      <c r="M28" s="294">
        <f t="shared" si="4"/>
        <v>0</v>
      </c>
      <c r="N28" s="294">
        <f t="shared" si="4"/>
        <v>0</v>
      </c>
      <c r="O28" s="294">
        <f t="shared" si="4"/>
        <v>0</v>
      </c>
      <c r="P28" s="294">
        <f t="shared" si="4"/>
        <v>0</v>
      </c>
      <c r="Q28" s="293">
        <f t="shared" si="4"/>
        <v>0</v>
      </c>
      <c r="R28" s="292">
        <f t="shared" si="4"/>
        <v>0</v>
      </c>
      <c r="S28" s="545"/>
      <c r="T28" s="542"/>
      <c r="U28" s="291"/>
      <c r="V28" s="263"/>
      <c r="W28" s="263"/>
      <c r="X28" s="263"/>
      <c r="Y28" s="263"/>
      <c r="Z28" s="263"/>
      <c r="AA28" s="263"/>
      <c r="AB28" s="263"/>
      <c r="AC28" s="263"/>
      <c r="AD28" s="263"/>
      <c r="AE28" s="263"/>
      <c r="AF28" s="263"/>
      <c r="AG28" s="263"/>
    </row>
    <row r="29" spans="1:35" ht="18" customHeight="1" thickBot="1" x14ac:dyDescent="0.5">
      <c r="A29" s="263"/>
      <c r="B29" s="513"/>
      <c r="C29" s="499"/>
      <c r="D29" s="489" t="s">
        <v>24</v>
      </c>
      <c r="E29" s="490"/>
      <c r="F29" s="290">
        <f t="shared" ref="F29:R29" si="5">SUM(F28,F24)</f>
        <v>0</v>
      </c>
      <c r="G29" s="289">
        <f t="shared" si="5"/>
        <v>0</v>
      </c>
      <c r="H29" s="289">
        <f t="shared" si="5"/>
        <v>0</v>
      </c>
      <c r="I29" s="289">
        <f t="shared" si="5"/>
        <v>0</v>
      </c>
      <c r="J29" s="289">
        <f t="shared" si="5"/>
        <v>0</v>
      </c>
      <c r="K29" s="289">
        <f t="shared" si="5"/>
        <v>0</v>
      </c>
      <c r="L29" s="289">
        <f t="shared" si="5"/>
        <v>0</v>
      </c>
      <c r="M29" s="289">
        <f t="shared" si="5"/>
        <v>0</v>
      </c>
      <c r="N29" s="289">
        <f t="shared" si="5"/>
        <v>0</v>
      </c>
      <c r="O29" s="289">
        <f t="shared" si="5"/>
        <v>0</v>
      </c>
      <c r="P29" s="289">
        <f t="shared" si="5"/>
        <v>0</v>
      </c>
      <c r="Q29" s="288">
        <f t="shared" si="5"/>
        <v>0</v>
      </c>
      <c r="R29" s="287">
        <f t="shared" si="5"/>
        <v>0</v>
      </c>
      <c r="S29" s="546"/>
      <c r="T29" s="543"/>
      <c r="U29" s="438"/>
      <c r="V29" s="286" t="s">
        <v>401</v>
      </c>
      <c r="W29" s="280" t="str">
        <f>IF(OR($Y$20="Ⅰ",$Y$20="Ⅱ",$Y$20="Ⅲ",AB20="Ⅰ",AB20="Ⅱ",AB20="Ⅲ"),IF($T$26&lt;=20,1,IF($T$26&lt;=40,2,IF($T$26&lt;=60,3,IF($T$26&lt;=100,4,IF($T$26&lt;=140,5,""))))),"")</f>
        <v/>
      </c>
      <c r="X29" s="263"/>
      <c r="Y29" s="263"/>
      <c r="Z29" s="263"/>
      <c r="AA29" s="263"/>
      <c r="AB29" s="263"/>
      <c r="AC29" s="263"/>
      <c r="AD29" s="263"/>
      <c r="AE29" s="263"/>
      <c r="AF29" s="263"/>
      <c r="AG29" s="263"/>
    </row>
    <row r="30" spans="1:35" ht="18" customHeight="1" x14ac:dyDescent="0.45">
      <c r="A30" s="263"/>
      <c r="B30" s="513"/>
      <c r="C30" s="498" t="s">
        <v>400</v>
      </c>
      <c r="D30" s="493" t="s">
        <v>399</v>
      </c>
      <c r="E30" s="494"/>
      <c r="F30" s="285"/>
      <c r="G30" s="284"/>
      <c r="H30" s="284"/>
      <c r="I30" s="284"/>
      <c r="J30" s="284"/>
      <c r="K30" s="284"/>
      <c r="L30" s="284"/>
      <c r="M30" s="284"/>
      <c r="N30" s="284"/>
      <c r="O30" s="284"/>
      <c r="P30" s="284"/>
      <c r="Q30" s="283"/>
      <c r="R30" s="282">
        <f>SUM(F30:Q30)</f>
        <v>0</v>
      </c>
      <c r="S30" s="520"/>
      <c r="T30" s="521"/>
      <c r="U30" s="438"/>
      <c r="V30" s="281" t="s">
        <v>398</v>
      </c>
      <c r="W30" s="280" t="str">
        <f>IF(S20&gt;0,IF(S20&lt;=30,1,IF(S20&lt;=60,2,IF(S20&lt;=100,3,IF(S20&lt;=140,4,IF(S20&lt;=180,5,""))))),"")</f>
        <v/>
      </c>
      <c r="X30" s="263"/>
      <c r="Y30" s="263"/>
      <c r="Z30" s="263"/>
      <c r="AA30" s="263"/>
      <c r="AB30" s="263"/>
      <c r="AC30" s="263"/>
      <c r="AD30" s="263"/>
      <c r="AE30" s="263"/>
      <c r="AF30" s="263"/>
      <c r="AG30" s="263"/>
    </row>
    <row r="31" spans="1:35" ht="18" customHeight="1" thickBot="1" x14ac:dyDescent="0.5">
      <c r="A31" s="263"/>
      <c r="B31" s="513"/>
      <c r="C31" s="492"/>
      <c r="D31" s="495" t="s">
        <v>397</v>
      </c>
      <c r="E31" s="496"/>
      <c r="F31" s="279"/>
      <c r="G31" s="278"/>
      <c r="H31" s="278"/>
      <c r="I31" s="278"/>
      <c r="J31" s="278"/>
      <c r="K31" s="278"/>
      <c r="L31" s="278"/>
      <c r="M31" s="278"/>
      <c r="N31" s="278"/>
      <c r="O31" s="278"/>
      <c r="P31" s="278"/>
      <c r="Q31" s="277"/>
      <c r="R31" s="276">
        <f>SUM(F31:Q31)</f>
        <v>0</v>
      </c>
      <c r="S31" s="522"/>
      <c r="T31" s="523"/>
      <c r="U31" s="438"/>
      <c r="V31" s="263"/>
      <c r="W31" s="263"/>
      <c r="X31" s="271"/>
      <c r="Y31" s="271"/>
      <c r="Z31" s="271"/>
      <c r="AA31" s="271"/>
      <c r="AB31" s="263"/>
      <c r="AC31" s="271"/>
      <c r="AD31" s="263"/>
      <c r="AE31" s="263"/>
      <c r="AF31" s="263"/>
      <c r="AG31" s="263"/>
    </row>
    <row r="32" spans="1:35" ht="18" customHeight="1" thickTop="1" x14ac:dyDescent="0.45">
      <c r="A32" s="263"/>
      <c r="B32" s="526"/>
      <c r="C32" s="455" t="s">
        <v>396</v>
      </c>
      <c r="D32" s="456"/>
      <c r="E32" s="457"/>
      <c r="F32" s="275">
        <f t="shared" ref="F32:R32" si="6">SUM(F29:F31)</f>
        <v>0</v>
      </c>
      <c r="G32" s="274">
        <f t="shared" si="6"/>
        <v>0</v>
      </c>
      <c r="H32" s="274">
        <f t="shared" si="6"/>
        <v>0</v>
      </c>
      <c r="I32" s="274">
        <f t="shared" si="6"/>
        <v>0</v>
      </c>
      <c r="J32" s="274">
        <f t="shared" si="6"/>
        <v>0</v>
      </c>
      <c r="K32" s="274">
        <f t="shared" si="6"/>
        <v>0</v>
      </c>
      <c r="L32" s="274">
        <f t="shared" si="6"/>
        <v>0</v>
      </c>
      <c r="M32" s="274">
        <f t="shared" si="6"/>
        <v>0</v>
      </c>
      <c r="N32" s="274">
        <f t="shared" si="6"/>
        <v>0</v>
      </c>
      <c r="O32" s="274">
        <f t="shared" si="6"/>
        <v>0</v>
      </c>
      <c r="P32" s="274">
        <f t="shared" si="6"/>
        <v>0</v>
      </c>
      <c r="Q32" s="273">
        <f t="shared" si="6"/>
        <v>0</v>
      </c>
      <c r="R32" s="272">
        <f t="shared" si="6"/>
        <v>0</v>
      </c>
      <c r="S32" s="522"/>
      <c r="T32" s="523"/>
      <c r="U32" s="438"/>
      <c r="V32" s="263"/>
      <c r="W32" s="263"/>
      <c r="X32" s="271"/>
      <c r="Y32" s="271"/>
      <c r="Z32" s="271"/>
      <c r="AA32" s="271"/>
      <c r="AB32" s="263"/>
      <c r="AC32" s="271"/>
      <c r="AD32" s="263"/>
      <c r="AE32" s="263"/>
      <c r="AF32" s="263"/>
      <c r="AG32" s="263"/>
    </row>
    <row r="33" spans="1:33" ht="18" customHeight="1" x14ac:dyDescent="0.45">
      <c r="A33" s="263"/>
      <c r="B33" s="507" t="s">
        <v>10</v>
      </c>
      <c r="C33" s="508"/>
      <c r="D33" s="508"/>
      <c r="E33" s="509"/>
      <c r="F33" s="270"/>
      <c r="G33" s="269"/>
      <c r="H33" s="269"/>
      <c r="I33" s="269"/>
      <c r="J33" s="269"/>
      <c r="K33" s="269"/>
      <c r="L33" s="269"/>
      <c r="M33" s="269"/>
      <c r="N33" s="269"/>
      <c r="O33" s="269"/>
      <c r="P33" s="269"/>
      <c r="Q33" s="268"/>
      <c r="R33" s="267">
        <f>SUM(F33:Q33)</f>
        <v>0</v>
      </c>
      <c r="S33" s="524"/>
      <c r="T33" s="525"/>
      <c r="U33" s="439"/>
      <c r="V33" s="263"/>
      <c r="W33" s="263"/>
      <c r="X33" s="263"/>
      <c r="Y33" s="263"/>
      <c r="Z33" s="263"/>
      <c r="AA33" s="263"/>
      <c r="AB33" s="263"/>
      <c r="AC33" s="263"/>
      <c r="AD33" s="263"/>
      <c r="AE33" s="263"/>
      <c r="AF33" s="263"/>
      <c r="AG33" s="263"/>
    </row>
    <row r="34" spans="1:33" x14ac:dyDescent="0.45">
      <c r="A34" s="263"/>
      <c r="B34" s="264" t="s">
        <v>395</v>
      </c>
      <c r="C34" s="266" t="s">
        <v>394</v>
      </c>
      <c r="D34" s="264"/>
      <c r="E34" s="263"/>
      <c r="F34" s="263"/>
      <c r="G34" s="263"/>
      <c r="H34" s="265"/>
      <c r="I34" s="265"/>
      <c r="J34" s="265"/>
      <c r="K34" s="265"/>
      <c r="L34" s="265"/>
      <c r="M34" s="265"/>
      <c r="N34" s="265"/>
      <c r="O34" s="265"/>
      <c r="P34" s="265"/>
      <c r="Q34" s="265"/>
      <c r="R34" s="263"/>
      <c r="S34" s="263"/>
      <c r="T34" s="263"/>
      <c r="U34" s="263"/>
      <c r="V34" s="263"/>
      <c r="W34" s="263"/>
      <c r="X34" s="263"/>
      <c r="Y34" s="263"/>
      <c r="Z34" s="263"/>
      <c r="AA34" s="263"/>
      <c r="AB34" s="263"/>
      <c r="AC34" s="263"/>
      <c r="AD34" s="263"/>
      <c r="AE34" s="263"/>
      <c r="AF34" s="263"/>
      <c r="AG34" s="263"/>
    </row>
    <row r="35" spans="1:33" x14ac:dyDescent="0.45">
      <c r="A35" s="263"/>
      <c r="B35" s="264"/>
      <c r="C35" s="264" t="s">
        <v>393</v>
      </c>
      <c r="D35" s="264"/>
      <c r="E35" s="263"/>
      <c r="F35" s="263"/>
      <c r="G35" s="263"/>
      <c r="H35" s="265"/>
      <c r="I35" s="265"/>
      <c r="J35" s="265"/>
      <c r="K35" s="265"/>
      <c r="L35" s="265"/>
      <c r="M35" s="265"/>
      <c r="N35" s="265"/>
      <c r="O35" s="265"/>
      <c r="P35" s="265"/>
      <c r="Q35" s="265"/>
      <c r="R35" s="263"/>
      <c r="S35" s="263"/>
      <c r="T35" s="263"/>
      <c r="U35" s="263"/>
      <c r="V35" s="263"/>
      <c r="W35" s="263"/>
      <c r="X35" s="263"/>
      <c r="Y35" s="263"/>
      <c r="Z35" s="263"/>
      <c r="AA35" s="263"/>
      <c r="AB35" s="263"/>
      <c r="AC35" s="263"/>
      <c r="AD35" s="263"/>
      <c r="AE35" s="263"/>
      <c r="AF35" s="263"/>
      <c r="AG35" s="263"/>
    </row>
    <row r="36" spans="1:33" x14ac:dyDescent="0.45">
      <c r="A36" s="263"/>
      <c r="B36" s="263"/>
      <c r="C36" s="264" t="s">
        <v>392</v>
      </c>
      <c r="D36" s="264"/>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row>
    <row r="37" spans="1:33" x14ac:dyDescent="0.45">
      <c r="A37" s="263"/>
      <c r="B37" s="263"/>
      <c r="C37" s="264" t="s">
        <v>391</v>
      </c>
      <c r="D37" s="264"/>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row>
    <row r="38" spans="1:33" x14ac:dyDescent="0.45">
      <c r="A38" s="263"/>
      <c r="B38" s="263"/>
      <c r="C38" s="264" t="s">
        <v>390</v>
      </c>
      <c r="D38" s="264"/>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row>
    <row r="39" spans="1:33" x14ac:dyDescent="0.45">
      <c r="A39" s="263"/>
      <c r="B39" s="263"/>
      <c r="C39" s="264" t="s">
        <v>389</v>
      </c>
      <c r="D39" s="264"/>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row>
    <row r="40" spans="1:33" x14ac:dyDescent="0.45">
      <c r="A40" s="263"/>
      <c r="B40" s="263"/>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row>
  </sheetData>
  <mergeCells count="71">
    <mergeCell ref="AG21:AG22"/>
    <mergeCell ref="D22:E22"/>
    <mergeCell ref="D23:E23"/>
    <mergeCell ref="W23:W24"/>
    <mergeCell ref="D24:E24"/>
    <mergeCell ref="S20:T25"/>
    <mergeCell ref="U20:U24"/>
    <mergeCell ref="AA20:AA23"/>
    <mergeCell ref="AD20:AD23"/>
    <mergeCell ref="AF20:AF23"/>
    <mergeCell ref="AE21:AE22"/>
    <mergeCell ref="W20:W22"/>
    <mergeCell ref="D20:E20"/>
    <mergeCell ref="D25:D26"/>
    <mergeCell ref="T26:T29"/>
    <mergeCell ref="S26:S29"/>
    <mergeCell ref="S30:T33"/>
    <mergeCell ref="D31:E31"/>
    <mergeCell ref="D21:E21"/>
    <mergeCell ref="C32:E32"/>
    <mergeCell ref="B33:E33"/>
    <mergeCell ref="B20:B32"/>
    <mergeCell ref="C20:C29"/>
    <mergeCell ref="D29:E29"/>
    <mergeCell ref="C30:C31"/>
    <mergeCell ref="D30:E30"/>
    <mergeCell ref="B16:E16"/>
    <mergeCell ref="B19:C19"/>
    <mergeCell ref="D19:E19"/>
    <mergeCell ref="D28:E28"/>
    <mergeCell ref="B5:B15"/>
    <mergeCell ref="D11:E11"/>
    <mergeCell ref="D27:E27"/>
    <mergeCell ref="S11:U16"/>
    <mergeCell ref="W19:AG19"/>
    <mergeCell ref="D12:E12"/>
    <mergeCell ref="C13:C14"/>
    <mergeCell ref="D13:E13"/>
    <mergeCell ref="D14:E14"/>
    <mergeCell ref="W14:X14"/>
    <mergeCell ref="C5:C12"/>
    <mergeCell ref="S19:T19"/>
    <mergeCell ref="AA5:AA7"/>
    <mergeCell ref="D6:E6"/>
    <mergeCell ref="X6:X7"/>
    <mergeCell ref="D7:E7"/>
    <mergeCell ref="D8:E8"/>
    <mergeCell ref="W8:W9"/>
    <mergeCell ref="Y9:Z9"/>
    <mergeCell ref="B2:U2"/>
    <mergeCell ref="W2:AG2"/>
    <mergeCell ref="B4:C4"/>
    <mergeCell ref="D4:E4"/>
    <mergeCell ref="S4:T4"/>
    <mergeCell ref="W4:AC4"/>
    <mergeCell ref="U29:U33"/>
    <mergeCell ref="AB9:AC9"/>
    <mergeCell ref="U5:U10"/>
    <mergeCell ref="W5:W7"/>
    <mergeCell ref="D10:E10"/>
    <mergeCell ref="W10:Y10"/>
    <mergeCell ref="W27:X27"/>
    <mergeCell ref="AA25:AB25"/>
    <mergeCell ref="W25:Z25"/>
    <mergeCell ref="Y24:AG24"/>
    <mergeCell ref="C15:E15"/>
    <mergeCell ref="X11:AC13"/>
    <mergeCell ref="Y8:AC8"/>
    <mergeCell ref="D9:E9"/>
    <mergeCell ref="D5:E5"/>
    <mergeCell ref="S5:T10"/>
  </mergeCells>
  <phoneticPr fontId="2"/>
  <pageMargins left="0.7" right="0.7" top="0.75" bottom="0.75" header="0.3" footer="0.3"/>
  <pageSetup paperSize="9" scale="76" fitToHeight="0" orientation="portrait" r:id="rId1"/>
  <colBreaks count="1" manualBreakCount="1">
    <brk id="32" min="1" max="38"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6"/>
  <sheetViews>
    <sheetView view="pageBreakPreview" topLeftCell="A7" zoomScale="85" zoomScaleNormal="100" zoomScaleSheetLayoutView="85" workbookViewId="0">
      <selection activeCell="E24" sqref="E24:F24"/>
    </sheetView>
  </sheetViews>
  <sheetFormatPr defaultRowHeight="18" x14ac:dyDescent="0.45"/>
  <cols>
    <col min="1" max="8" width="12" style="248" customWidth="1"/>
    <col min="9" max="16384" width="8.796875" style="248"/>
  </cols>
  <sheetData>
    <row r="1" spans="1:13" x14ac:dyDescent="0.45">
      <c r="A1" s="248" t="s">
        <v>440</v>
      </c>
    </row>
    <row r="2" spans="1:13" ht="36" customHeight="1" x14ac:dyDescent="0.45">
      <c r="B2" s="548" t="s">
        <v>388</v>
      </c>
      <c r="C2" s="548"/>
      <c r="D2" s="548"/>
      <c r="E2" s="548"/>
      <c r="F2" s="548"/>
      <c r="G2" s="548"/>
    </row>
    <row r="3" spans="1:13" x14ac:dyDescent="0.45">
      <c r="A3" s="248" t="s">
        <v>443</v>
      </c>
    </row>
    <row r="4" spans="1:13" ht="24" customHeight="1" x14ac:dyDescent="0.45">
      <c r="A4" s="260" t="s">
        <v>387</v>
      </c>
    </row>
    <row r="5" spans="1:13" x14ac:dyDescent="0.45">
      <c r="A5" s="261" t="s">
        <v>386</v>
      </c>
      <c r="B5" s="552"/>
      <c r="C5" s="552"/>
      <c r="D5" s="552"/>
      <c r="E5" s="552"/>
    </row>
    <row r="6" spans="1:13" x14ac:dyDescent="0.45">
      <c r="A6" s="261" t="s">
        <v>385</v>
      </c>
      <c r="B6" s="370"/>
      <c r="M6" s="248" t="s">
        <v>384</v>
      </c>
    </row>
    <row r="7" spans="1:13" x14ac:dyDescent="0.45">
      <c r="A7" s="261" t="s">
        <v>383</v>
      </c>
      <c r="B7" s="371"/>
      <c r="M7" s="248" t="s">
        <v>382</v>
      </c>
    </row>
    <row r="8" spans="1:13" x14ac:dyDescent="0.45">
      <c r="A8" s="261" t="s">
        <v>381</v>
      </c>
      <c r="B8" s="370"/>
      <c r="C8" s="248" t="s">
        <v>380</v>
      </c>
      <c r="M8" s="248" t="s">
        <v>379</v>
      </c>
    </row>
    <row r="9" spans="1:13" x14ac:dyDescent="0.45">
      <c r="A9" s="248" t="s">
        <v>378</v>
      </c>
      <c r="M9" s="248" t="s">
        <v>444</v>
      </c>
    </row>
    <row r="10" spans="1:13" x14ac:dyDescent="0.45">
      <c r="A10" s="248" t="s">
        <v>377</v>
      </c>
      <c r="M10" s="248" t="s">
        <v>376</v>
      </c>
    </row>
    <row r="11" spans="1:13" x14ac:dyDescent="0.45">
      <c r="A11" s="248" t="s">
        <v>375</v>
      </c>
    </row>
    <row r="13" spans="1:13" ht="24" customHeight="1" x14ac:dyDescent="0.45">
      <c r="A13" s="260" t="s">
        <v>374</v>
      </c>
      <c r="I13" s="259"/>
    </row>
    <row r="14" spans="1:13" ht="24" customHeight="1" x14ac:dyDescent="0.45">
      <c r="A14" s="260" t="s">
        <v>373</v>
      </c>
      <c r="I14" s="259"/>
    </row>
    <row r="15" spans="1:13" x14ac:dyDescent="0.45">
      <c r="A15" s="549" t="s">
        <v>372</v>
      </c>
      <c r="B15" s="549"/>
      <c r="C15" s="549" t="s">
        <v>371</v>
      </c>
      <c r="D15" s="549"/>
      <c r="E15" s="550" t="s">
        <v>370</v>
      </c>
      <c r="F15" s="549"/>
      <c r="G15" s="549" t="s">
        <v>369</v>
      </c>
      <c r="H15" s="549"/>
    </row>
    <row r="16" spans="1:13" x14ac:dyDescent="0.45">
      <c r="A16" s="549"/>
      <c r="B16" s="549"/>
      <c r="C16" s="549"/>
      <c r="D16" s="549"/>
      <c r="E16" s="549"/>
      <c r="F16" s="549"/>
      <c r="G16" s="549"/>
      <c r="H16" s="549"/>
    </row>
    <row r="17" spans="1:10" ht="12" customHeight="1" x14ac:dyDescent="0.45">
      <c r="A17" s="557">
        <f>B8</f>
        <v>0</v>
      </c>
      <c r="B17" s="556"/>
      <c r="C17" s="556">
        <v>6</v>
      </c>
      <c r="D17" s="556"/>
      <c r="E17" s="558">
        <f>ROUNDUP(A17/C17,2)</f>
        <v>0</v>
      </c>
      <c r="F17" s="558"/>
      <c r="G17" s="559"/>
      <c r="H17" s="559"/>
      <c r="I17" s="553"/>
      <c r="J17" s="554"/>
    </row>
    <row r="18" spans="1:10" ht="12" customHeight="1" x14ac:dyDescent="0.45">
      <c r="A18" s="556"/>
      <c r="B18" s="556"/>
      <c r="C18" s="556"/>
      <c r="D18" s="556"/>
      <c r="E18" s="558"/>
      <c r="F18" s="558"/>
      <c r="G18" s="559"/>
      <c r="H18" s="559"/>
      <c r="I18" s="553"/>
      <c r="J18" s="554"/>
    </row>
    <row r="19" spans="1:10" ht="21.6" customHeight="1" x14ac:dyDescent="0.45">
      <c r="A19" s="258"/>
      <c r="B19" s="258"/>
      <c r="C19" s="258"/>
      <c r="D19" s="258"/>
      <c r="E19" s="257"/>
      <c r="F19" s="257"/>
      <c r="G19" s="256" t="s">
        <v>349</v>
      </c>
      <c r="H19" s="256" t="str">
        <f>IF(G17&gt;=E17,"○","×")</f>
        <v>○</v>
      </c>
      <c r="I19" s="255"/>
      <c r="J19" s="254"/>
    </row>
    <row r="20" spans="1:10" x14ac:dyDescent="0.45">
      <c r="A20" s="250" t="s">
        <v>368</v>
      </c>
      <c r="B20" s="250"/>
      <c r="C20" s="250"/>
      <c r="D20" s="250"/>
      <c r="E20" s="250"/>
      <c r="F20" s="250"/>
      <c r="G20" s="250"/>
      <c r="H20" s="250"/>
    </row>
    <row r="21" spans="1:10" ht="24" customHeight="1" x14ac:dyDescent="0.45">
      <c r="A21" s="551" t="s">
        <v>367</v>
      </c>
      <c r="B21" s="551"/>
      <c r="C21" s="551"/>
      <c r="D21" s="551"/>
      <c r="E21" s="551" t="s">
        <v>366</v>
      </c>
      <c r="F21" s="551"/>
      <c r="G21" s="551" t="s">
        <v>365</v>
      </c>
      <c r="H21" s="551"/>
    </row>
    <row r="22" spans="1:10" ht="24" customHeight="1" x14ac:dyDescent="0.45">
      <c r="A22" s="555" t="s">
        <v>449</v>
      </c>
      <c r="B22" s="555"/>
      <c r="C22" s="555"/>
      <c r="D22" s="555"/>
      <c r="E22" s="556">
        <f>ROUNDUP($A$17/4,1)</f>
        <v>0</v>
      </c>
      <c r="F22" s="556"/>
      <c r="G22" s="547"/>
      <c r="H22" s="547"/>
    </row>
    <row r="23" spans="1:10" ht="24" customHeight="1" x14ac:dyDescent="0.45">
      <c r="A23" s="555" t="s">
        <v>450</v>
      </c>
      <c r="B23" s="555"/>
      <c r="C23" s="555"/>
      <c r="D23" s="555"/>
      <c r="E23" s="556">
        <f>ROUNDUP($A$17/5,1)</f>
        <v>0</v>
      </c>
      <c r="F23" s="556"/>
      <c r="G23" s="560"/>
      <c r="H23" s="560"/>
    </row>
    <row r="24" spans="1:10" ht="24" customHeight="1" x14ac:dyDescent="0.45">
      <c r="A24" s="555" t="s">
        <v>451</v>
      </c>
      <c r="B24" s="555"/>
      <c r="C24" s="555"/>
      <c r="D24" s="555"/>
      <c r="E24" s="556">
        <f>ROUNDUP($A$17/6,1)</f>
        <v>0</v>
      </c>
      <c r="F24" s="556"/>
      <c r="G24" s="547"/>
      <c r="H24" s="547"/>
    </row>
    <row r="25" spans="1:10" x14ac:dyDescent="0.45">
      <c r="A25" s="250"/>
      <c r="B25" s="250"/>
      <c r="C25" s="250"/>
      <c r="D25" s="250"/>
      <c r="E25" s="250"/>
      <c r="F25" s="250"/>
      <c r="G25" s="250"/>
      <c r="H25" s="250"/>
    </row>
    <row r="26" spans="1:10" ht="24" customHeight="1" x14ac:dyDescent="0.5">
      <c r="A26" s="253" t="s">
        <v>364</v>
      </c>
      <c r="B26" s="250"/>
      <c r="C26" s="250"/>
      <c r="D26" s="250"/>
      <c r="E26" s="250"/>
      <c r="F26" s="250"/>
      <c r="G26" s="250"/>
      <c r="H26" s="250"/>
    </row>
    <row r="27" spans="1:10" ht="24" customHeight="1" x14ac:dyDescent="0.5">
      <c r="A27" s="253" t="s">
        <v>363</v>
      </c>
      <c r="B27" s="250"/>
      <c r="C27" s="250"/>
      <c r="D27" s="250"/>
      <c r="E27" s="250"/>
      <c r="F27" s="250"/>
      <c r="G27" s="250"/>
      <c r="H27" s="250"/>
    </row>
    <row r="28" spans="1:10" ht="24" customHeight="1" x14ac:dyDescent="0.45">
      <c r="A28" s="551" t="s">
        <v>362</v>
      </c>
      <c r="B28" s="551"/>
      <c r="C28" s="551" t="s">
        <v>361</v>
      </c>
      <c r="D28" s="551"/>
      <c r="E28" s="551" t="s">
        <v>360</v>
      </c>
      <c r="F28" s="551"/>
      <c r="G28" s="551" t="s">
        <v>359</v>
      </c>
      <c r="H28" s="551"/>
    </row>
    <row r="29" spans="1:10" ht="24" customHeight="1" x14ac:dyDescent="0.45">
      <c r="A29" s="562" t="s">
        <v>358</v>
      </c>
      <c r="B29" s="562"/>
      <c r="C29" s="561"/>
      <c r="D29" s="561"/>
      <c r="E29" s="556" t="s">
        <v>357</v>
      </c>
      <c r="F29" s="556"/>
      <c r="G29" s="556" t="s">
        <v>356</v>
      </c>
      <c r="H29" s="556"/>
      <c r="J29" s="248" t="s">
        <v>441</v>
      </c>
    </row>
    <row r="30" spans="1:10" ht="24" customHeight="1" x14ac:dyDescent="0.45">
      <c r="A30" s="562" t="s">
        <v>355</v>
      </c>
      <c r="B30" s="562"/>
      <c r="C30" s="561"/>
      <c r="D30" s="561"/>
      <c r="E30" s="556">
        <v>9</v>
      </c>
      <c r="F30" s="556"/>
      <c r="G30" s="564">
        <f>C30/E30</f>
        <v>0</v>
      </c>
      <c r="H30" s="564"/>
      <c r="J30" s="248">
        <f>C30/E30</f>
        <v>0</v>
      </c>
    </row>
    <row r="31" spans="1:10" ht="24" customHeight="1" x14ac:dyDescent="0.45">
      <c r="A31" s="562" t="s">
        <v>354</v>
      </c>
      <c r="B31" s="562"/>
      <c r="C31" s="561"/>
      <c r="D31" s="561"/>
      <c r="E31" s="556">
        <v>6</v>
      </c>
      <c r="F31" s="556"/>
      <c r="G31" s="564">
        <f t="shared" ref="G31:G33" si="0">C31/E31</f>
        <v>0</v>
      </c>
      <c r="H31" s="564"/>
      <c r="J31" s="248">
        <f t="shared" ref="J31:J33" si="1">C31/E31</f>
        <v>0</v>
      </c>
    </row>
    <row r="32" spans="1:10" ht="24" customHeight="1" x14ac:dyDescent="0.45">
      <c r="A32" s="562" t="s">
        <v>353</v>
      </c>
      <c r="B32" s="562"/>
      <c r="C32" s="561"/>
      <c r="D32" s="561"/>
      <c r="E32" s="556">
        <v>4</v>
      </c>
      <c r="F32" s="556"/>
      <c r="G32" s="564">
        <f t="shared" si="0"/>
        <v>0</v>
      </c>
      <c r="H32" s="564"/>
      <c r="J32" s="248">
        <f t="shared" si="1"/>
        <v>0</v>
      </c>
    </row>
    <row r="33" spans="1:10" ht="24" customHeight="1" x14ac:dyDescent="0.45">
      <c r="A33" s="562" t="s">
        <v>352</v>
      </c>
      <c r="B33" s="562"/>
      <c r="C33" s="561"/>
      <c r="D33" s="561"/>
      <c r="E33" s="556">
        <v>2.5</v>
      </c>
      <c r="F33" s="556"/>
      <c r="G33" s="564">
        <f t="shared" si="0"/>
        <v>0</v>
      </c>
      <c r="H33" s="564"/>
      <c r="J33" s="248">
        <f t="shared" si="1"/>
        <v>0</v>
      </c>
    </row>
    <row r="34" spans="1:10" ht="24" customHeight="1" x14ac:dyDescent="0.45">
      <c r="A34" s="565" t="s">
        <v>442</v>
      </c>
      <c r="B34" s="565"/>
      <c r="C34" s="565"/>
      <c r="D34" s="565"/>
      <c r="E34" s="565"/>
      <c r="F34" s="251" t="s">
        <v>351</v>
      </c>
      <c r="G34" s="566">
        <f>ROUNDDOWN(SUM(G30:H33),1)</f>
        <v>0</v>
      </c>
      <c r="H34" s="566"/>
      <c r="J34" s="248">
        <f>SUM(J30:J33)</f>
        <v>0</v>
      </c>
    </row>
    <row r="35" spans="1:10" ht="24" customHeight="1" x14ac:dyDescent="0.55000000000000004">
      <c r="A35" s="250"/>
      <c r="B35" s="250"/>
      <c r="C35" s="252"/>
      <c r="D35" s="252"/>
      <c r="E35" s="252"/>
      <c r="F35" s="251" t="s">
        <v>350</v>
      </c>
      <c r="G35" s="563"/>
      <c r="H35" s="563"/>
    </row>
    <row r="36" spans="1:10" ht="23.4" customHeight="1" x14ac:dyDescent="0.45">
      <c r="A36" s="250"/>
      <c r="B36" s="250"/>
      <c r="C36" s="250"/>
      <c r="D36" s="250"/>
      <c r="E36" s="250"/>
      <c r="F36" s="250"/>
      <c r="G36" s="249" t="s">
        <v>349</v>
      </c>
      <c r="H36" s="249" t="str">
        <f>IF(G35&gt;=G34,"○","×")</f>
        <v>○</v>
      </c>
    </row>
  </sheetData>
  <mergeCells count="50">
    <mergeCell ref="G35:H35"/>
    <mergeCell ref="E29:F29"/>
    <mergeCell ref="E30:F30"/>
    <mergeCell ref="E31:F31"/>
    <mergeCell ref="E32:F32"/>
    <mergeCell ref="E33:F33"/>
    <mergeCell ref="G30:H30"/>
    <mergeCell ref="G31:H31"/>
    <mergeCell ref="G32:H32"/>
    <mergeCell ref="G33:H33"/>
    <mergeCell ref="A34:E34"/>
    <mergeCell ref="G34:H34"/>
    <mergeCell ref="G29:H29"/>
    <mergeCell ref="C30:D30"/>
    <mergeCell ref="C31:D31"/>
    <mergeCell ref="C32:D32"/>
    <mergeCell ref="C33:D33"/>
    <mergeCell ref="A30:B30"/>
    <mergeCell ref="A31:B31"/>
    <mergeCell ref="A32:B32"/>
    <mergeCell ref="A33:B33"/>
    <mergeCell ref="C29:D29"/>
    <mergeCell ref="G28:H28"/>
    <mergeCell ref="A28:B28"/>
    <mergeCell ref="E28:F28"/>
    <mergeCell ref="C28:D28"/>
    <mergeCell ref="A29:B29"/>
    <mergeCell ref="G22:H22"/>
    <mergeCell ref="I17:J18"/>
    <mergeCell ref="A22:D22"/>
    <mergeCell ref="A23:D23"/>
    <mergeCell ref="A24:D24"/>
    <mergeCell ref="E22:F22"/>
    <mergeCell ref="E23:F23"/>
    <mergeCell ref="E24:F24"/>
    <mergeCell ref="A17:B18"/>
    <mergeCell ref="C17:D18"/>
    <mergeCell ref="E17:F18"/>
    <mergeCell ref="G17:H18"/>
    <mergeCell ref="G23:H23"/>
    <mergeCell ref="G24:H24"/>
    <mergeCell ref="B2:G2"/>
    <mergeCell ref="A15:B16"/>
    <mergeCell ref="C15:D16"/>
    <mergeCell ref="E15:F16"/>
    <mergeCell ref="E21:F21"/>
    <mergeCell ref="A21:D21"/>
    <mergeCell ref="G21:H21"/>
    <mergeCell ref="G15:H16"/>
    <mergeCell ref="B5:E5"/>
  </mergeCells>
  <phoneticPr fontId="2"/>
  <dataValidations count="2">
    <dataValidation type="list" allowBlank="1" showInputMessage="1" showErrorMessage="1" sqref="B7">
      <formula1>$M$6:$M$9</formula1>
    </dataValidation>
    <dataValidation type="list" allowBlank="1" showInputMessage="1" showErrorMessage="1" sqref="G22:H24">
      <formula1>$M$10:$M$11</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6"/>
  <sheetViews>
    <sheetView tabSelected="1" view="pageBreakPreview" topLeftCell="A13" zoomScale="85" zoomScaleNormal="100" zoomScaleSheetLayoutView="85" workbookViewId="0">
      <selection activeCell="C17" sqref="C17:D18"/>
    </sheetView>
  </sheetViews>
  <sheetFormatPr defaultRowHeight="18" x14ac:dyDescent="0.45"/>
  <cols>
    <col min="1" max="8" width="12" style="248" customWidth="1"/>
    <col min="9" max="16384" width="8.796875" style="248"/>
  </cols>
  <sheetData>
    <row r="1" spans="1:13" x14ac:dyDescent="0.45">
      <c r="A1" s="248" t="s">
        <v>439</v>
      </c>
    </row>
    <row r="2" spans="1:13" ht="36" customHeight="1" x14ac:dyDescent="0.45">
      <c r="A2" s="548" t="s">
        <v>445</v>
      </c>
      <c r="B2" s="548"/>
      <c r="C2" s="548"/>
      <c r="D2" s="548"/>
      <c r="E2" s="548"/>
      <c r="F2" s="548"/>
      <c r="G2" s="548"/>
      <c r="H2" s="548"/>
    </row>
    <row r="3" spans="1:13" x14ac:dyDescent="0.45">
      <c r="A3" s="248" t="s">
        <v>443</v>
      </c>
    </row>
    <row r="4" spans="1:13" ht="24" customHeight="1" x14ac:dyDescent="0.45">
      <c r="A4" s="260" t="s">
        <v>387</v>
      </c>
    </row>
    <row r="5" spans="1:13" x14ac:dyDescent="0.45">
      <c r="A5" s="261" t="s">
        <v>386</v>
      </c>
      <c r="B5" s="552"/>
      <c r="C5" s="552"/>
      <c r="D5" s="552"/>
      <c r="E5" s="552"/>
    </row>
    <row r="6" spans="1:13" x14ac:dyDescent="0.45">
      <c r="A6" s="261" t="s">
        <v>385</v>
      </c>
      <c r="B6" s="370"/>
      <c r="M6" s="248" t="s">
        <v>384</v>
      </c>
    </row>
    <row r="7" spans="1:13" x14ac:dyDescent="0.45">
      <c r="A7" s="261" t="s">
        <v>383</v>
      </c>
      <c r="B7" s="371"/>
      <c r="M7" s="248" t="s">
        <v>382</v>
      </c>
    </row>
    <row r="8" spans="1:13" x14ac:dyDescent="0.45">
      <c r="A8" s="261" t="s">
        <v>381</v>
      </c>
      <c r="B8" s="370"/>
      <c r="C8" s="248" t="s">
        <v>380</v>
      </c>
      <c r="M8" s="248" t="s">
        <v>379</v>
      </c>
    </row>
    <row r="9" spans="1:13" x14ac:dyDescent="0.45">
      <c r="A9" s="248" t="s">
        <v>378</v>
      </c>
      <c r="M9" s="248" t="s">
        <v>444</v>
      </c>
    </row>
    <row r="10" spans="1:13" x14ac:dyDescent="0.45">
      <c r="A10" s="248" t="s">
        <v>377</v>
      </c>
      <c r="M10" s="248" t="s">
        <v>376</v>
      </c>
    </row>
    <row r="11" spans="1:13" x14ac:dyDescent="0.45">
      <c r="A11" s="248" t="s">
        <v>375</v>
      </c>
    </row>
    <row r="13" spans="1:13" ht="24" customHeight="1" x14ac:dyDescent="0.45">
      <c r="A13" s="260" t="s">
        <v>374</v>
      </c>
      <c r="I13" s="259"/>
    </row>
    <row r="14" spans="1:13" ht="24" customHeight="1" x14ac:dyDescent="0.45">
      <c r="A14" s="260" t="s">
        <v>373</v>
      </c>
      <c r="I14" s="259"/>
    </row>
    <row r="15" spans="1:13" x14ac:dyDescent="0.45">
      <c r="A15" s="549" t="s">
        <v>372</v>
      </c>
      <c r="B15" s="549"/>
      <c r="C15" s="549" t="s">
        <v>371</v>
      </c>
      <c r="D15" s="549"/>
      <c r="E15" s="550" t="s">
        <v>370</v>
      </c>
      <c r="F15" s="549"/>
      <c r="G15" s="549" t="s">
        <v>369</v>
      </c>
      <c r="H15" s="549"/>
    </row>
    <row r="16" spans="1:13" x14ac:dyDescent="0.45">
      <c r="A16" s="549"/>
      <c r="B16" s="549"/>
      <c r="C16" s="549"/>
      <c r="D16" s="549"/>
      <c r="E16" s="549"/>
      <c r="F16" s="549"/>
      <c r="G16" s="549"/>
      <c r="H16" s="549"/>
    </row>
    <row r="17" spans="1:10" ht="12" customHeight="1" x14ac:dyDescent="0.45">
      <c r="A17" s="557">
        <f>B8</f>
        <v>0</v>
      </c>
      <c r="B17" s="556"/>
      <c r="C17" s="556">
        <v>5</v>
      </c>
      <c r="D17" s="556"/>
      <c r="E17" s="558">
        <f>ROUNDUP(A17/C17,2)</f>
        <v>0</v>
      </c>
      <c r="F17" s="558"/>
      <c r="G17" s="559"/>
      <c r="H17" s="559"/>
      <c r="I17" s="553"/>
      <c r="J17" s="554"/>
    </row>
    <row r="18" spans="1:10" ht="12" customHeight="1" x14ac:dyDescent="0.45">
      <c r="A18" s="556"/>
      <c r="B18" s="556"/>
      <c r="C18" s="556"/>
      <c r="D18" s="556"/>
      <c r="E18" s="558"/>
      <c r="F18" s="558"/>
      <c r="G18" s="559"/>
      <c r="H18" s="559"/>
      <c r="I18" s="553"/>
      <c r="J18" s="554"/>
    </row>
    <row r="19" spans="1:10" ht="21.6" customHeight="1" x14ac:dyDescent="0.45">
      <c r="A19" s="258"/>
      <c r="B19" s="258"/>
      <c r="C19" s="258"/>
      <c r="D19" s="258"/>
      <c r="E19" s="257"/>
      <c r="F19" s="257"/>
      <c r="G19" s="256" t="s">
        <v>349</v>
      </c>
      <c r="H19" s="256" t="str">
        <f>IF(G17&gt;=E17,"○","×")</f>
        <v>○</v>
      </c>
      <c r="I19" s="255"/>
      <c r="J19" s="372"/>
    </row>
    <row r="20" spans="1:10" x14ac:dyDescent="0.45">
      <c r="A20" s="250" t="s">
        <v>368</v>
      </c>
      <c r="B20" s="250"/>
      <c r="C20" s="250"/>
      <c r="D20" s="250"/>
      <c r="E20" s="250"/>
      <c r="F20" s="250"/>
      <c r="G20" s="250"/>
      <c r="H20" s="250"/>
    </row>
    <row r="21" spans="1:10" ht="24" customHeight="1" x14ac:dyDescent="0.45">
      <c r="A21" s="551" t="s">
        <v>367</v>
      </c>
      <c r="B21" s="551"/>
      <c r="C21" s="551"/>
      <c r="D21" s="551"/>
      <c r="E21" s="551" t="s">
        <v>366</v>
      </c>
      <c r="F21" s="551"/>
      <c r="G21" s="551" t="s">
        <v>365</v>
      </c>
      <c r="H21" s="551"/>
    </row>
    <row r="22" spans="1:10" ht="24" customHeight="1" x14ac:dyDescent="0.45">
      <c r="A22" s="555" t="s">
        <v>446</v>
      </c>
      <c r="B22" s="555"/>
      <c r="C22" s="555"/>
      <c r="D22" s="555"/>
      <c r="E22" s="556">
        <f>ROUNDUP($A$17/3,1)</f>
        <v>0</v>
      </c>
      <c r="F22" s="556"/>
      <c r="G22" s="547"/>
      <c r="H22" s="547"/>
    </row>
    <row r="23" spans="1:10" ht="24" customHeight="1" x14ac:dyDescent="0.45">
      <c r="A23" s="555" t="s">
        <v>447</v>
      </c>
      <c r="B23" s="555"/>
      <c r="C23" s="555"/>
      <c r="D23" s="555"/>
      <c r="E23" s="556">
        <f>ROUNDUP($A$17/4,1)</f>
        <v>0</v>
      </c>
      <c r="F23" s="556"/>
      <c r="G23" s="560"/>
      <c r="H23" s="560"/>
    </row>
    <row r="24" spans="1:10" ht="24" customHeight="1" x14ac:dyDescent="0.45">
      <c r="A24" s="555" t="s">
        <v>448</v>
      </c>
      <c r="B24" s="555"/>
      <c r="C24" s="555"/>
      <c r="D24" s="555"/>
      <c r="E24" s="556">
        <f>ROUNDUP($A$17/5,1)</f>
        <v>0</v>
      </c>
      <c r="F24" s="556"/>
      <c r="G24" s="547"/>
      <c r="H24" s="547"/>
    </row>
    <row r="25" spans="1:10" x14ac:dyDescent="0.45">
      <c r="A25" s="250"/>
      <c r="B25" s="250"/>
      <c r="C25" s="250"/>
      <c r="D25" s="250"/>
      <c r="E25" s="250"/>
      <c r="F25" s="250"/>
      <c r="G25" s="250"/>
      <c r="H25" s="250"/>
    </row>
    <row r="26" spans="1:10" ht="24" customHeight="1" x14ac:dyDescent="0.5">
      <c r="A26" s="253" t="s">
        <v>364</v>
      </c>
      <c r="B26" s="250"/>
      <c r="C26" s="250"/>
      <c r="D26" s="250"/>
      <c r="E26" s="250"/>
      <c r="F26" s="250"/>
      <c r="G26" s="250"/>
      <c r="H26" s="250"/>
    </row>
    <row r="27" spans="1:10" ht="24" customHeight="1" x14ac:dyDescent="0.5">
      <c r="A27" s="253" t="s">
        <v>363</v>
      </c>
      <c r="B27" s="250"/>
      <c r="C27" s="250"/>
      <c r="D27" s="250"/>
      <c r="E27" s="250"/>
      <c r="F27" s="250"/>
      <c r="G27" s="250"/>
      <c r="H27" s="250"/>
    </row>
    <row r="28" spans="1:10" ht="24" customHeight="1" x14ac:dyDescent="0.45">
      <c r="A28" s="551" t="s">
        <v>362</v>
      </c>
      <c r="B28" s="551"/>
      <c r="C28" s="551" t="s">
        <v>361</v>
      </c>
      <c r="D28" s="551"/>
      <c r="E28" s="551" t="s">
        <v>360</v>
      </c>
      <c r="F28" s="551"/>
      <c r="G28" s="551" t="s">
        <v>359</v>
      </c>
      <c r="H28" s="551"/>
    </row>
    <row r="29" spans="1:10" ht="24" customHeight="1" x14ac:dyDescent="0.45">
      <c r="A29" s="562" t="s">
        <v>358</v>
      </c>
      <c r="B29" s="562"/>
      <c r="C29" s="561"/>
      <c r="D29" s="561"/>
      <c r="E29" s="556" t="s">
        <v>357</v>
      </c>
      <c r="F29" s="556"/>
      <c r="G29" s="556" t="s">
        <v>356</v>
      </c>
      <c r="H29" s="556"/>
      <c r="J29" s="248" t="s">
        <v>441</v>
      </c>
    </row>
    <row r="30" spans="1:10" ht="24" customHeight="1" x14ac:dyDescent="0.45">
      <c r="A30" s="562" t="s">
        <v>355</v>
      </c>
      <c r="B30" s="562"/>
      <c r="C30" s="561"/>
      <c r="D30" s="561"/>
      <c r="E30" s="556">
        <v>9</v>
      </c>
      <c r="F30" s="556"/>
      <c r="G30" s="564">
        <f>C30/E30</f>
        <v>0</v>
      </c>
      <c r="H30" s="564"/>
      <c r="J30" s="248">
        <f>C30/E30</f>
        <v>0</v>
      </c>
    </row>
    <row r="31" spans="1:10" ht="24" customHeight="1" x14ac:dyDescent="0.45">
      <c r="A31" s="562" t="s">
        <v>354</v>
      </c>
      <c r="B31" s="562"/>
      <c r="C31" s="561"/>
      <c r="D31" s="561"/>
      <c r="E31" s="556">
        <v>6</v>
      </c>
      <c r="F31" s="556"/>
      <c r="G31" s="564">
        <f t="shared" ref="G31:G33" si="0">C31/E31</f>
        <v>0</v>
      </c>
      <c r="H31" s="564"/>
      <c r="J31" s="248">
        <f t="shared" ref="J31:J33" si="1">C31/E31</f>
        <v>0</v>
      </c>
    </row>
    <row r="32" spans="1:10" ht="24" customHeight="1" x14ac:dyDescent="0.45">
      <c r="A32" s="562" t="s">
        <v>353</v>
      </c>
      <c r="B32" s="562"/>
      <c r="C32" s="561"/>
      <c r="D32" s="561"/>
      <c r="E32" s="556">
        <v>4</v>
      </c>
      <c r="F32" s="556"/>
      <c r="G32" s="564">
        <f t="shared" si="0"/>
        <v>0</v>
      </c>
      <c r="H32" s="564"/>
      <c r="J32" s="248">
        <f t="shared" si="1"/>
        <v>0</v>
      </c>
    </row>
    <row r="33" spans="1:10" ht="24" customHeight="1" x14ac:dyDescent="0.45">
      <c r="A33" s="562" t="s">
        <v>352</v>
      </c>
      <c r="B33" s="562"/>
      <c r="C33" s="561"/>
      <c r="D33" s="561"/>
      <c r="E33" s="556">
        <v>2.5</v>
      </c>
      <c r="F33" s="556"/>
      <c r="G33" s="564">
        <f t="shared" si="0"/>
        <v>0</v>
      </c>
      <c r="H33" s="564"/>
      <c r="J33" s="248">
        <f t="shared" si="1"/>
        <v>0</v>
      </c>
    </row>
    <row r="34" spans="1:10" ht="24" customHeight="1" x14ac:dyDescent="0.45">
      <c r="A34" s="565" t="s">
        <v>442</v>
      </c>
      <c r="B34" s="565"/>
      <c r="C34" s="565"/>
      <c r="D34" s="565"/>
      <c r="E34" s="565"/>
      <c r="F34" s="251" t="s">
        <v>351</v>
      </c>
      <c r="G34" s="566">
        <f>ROUNDDOWN(SUM(G30:H33),1)</f>
        <v>0</v>
      </c>
      <c r="H34" s="566"/>
      <c r="J34" s="248">
        <f>SUM(J30:J33)</f>
        <v>0</v>
      </c>
    </row>
    <row r="35" spans="1:10" ht="24" customHeight="1" x14ac:dyDescent="0.55000000000000004">
      <c r="A35" s="250"/>
      <c r="B35" s="250"/>
      <c r="C35" s="252"/>
      <c r="D35" s="252"/>
      <c r="E35" s="252"/>
      <c r="F35" s="251" t="s">
        <v>350</v>
      </c>
      <c r="G35" s="563"/>
      <c r="H35" s="563"/>
    </row>
    <row r="36" spans="1:10" ht="23.4" customHeight="1" x14ac:dyDescent="0.45">
      <c r="A36" s="250"/>
      <c r="B36" s="250"/>
      <c r="C36" s="250"/>
      <c r="D36" s="250"/>
      <c r="E36" s="250"/>
      <c r="F36" s="250"/>
      <c r="G36" s="249" t="s">
        <v>349</v>
      </c>
      <c r="H36" s="249" t="str">
        <f>IF(G35&gt;=G34,"○","×")</f>
        <v>○</v>
      </c>
    </row>
  </sheetData>
  <mergeCells count="50">
    <mergeCell ref="G35:H35"/>
    <mergeCell ref="A2:H2"/>
    <mergeCell ref="A33:B33"/>
    <mergeCell ref="C33:D33"/>
    <mergeCell ref="E33:F33"/>
    <mergeCell ref="G33:H33"/>
    <mergeCell ref="A34:E34"/>
    <mergeCell ref="G34:H34"/>
    <mergeCell ref="A31:B31"/>
    <mergeCell ref="C31:D31"/>
    <mergeCell ref="E31:F31"/>
    <mergeCell ref="G31:H31"/>
    <mergeCell ref="A32:B32"/>
    <mergeCell ref="C32:D32"/>
    <mergeCell ref="E32:F32"/>
    <mergeCell ref="G32:H32"/>
    <mergeCell ref="A29:B29"/>
    <mergeCell ref="C29:D29"/>
    <mergeCell ref="E29:F29"/>
    <mergeCell ref="G29:H29"/>
    <mergeCell ref="A30:B30"/>
    <mergeCell ref="C30:D30"/>
    <mergeCell ref="E30:F30"/>
    <mergeCell ref="G30:H30"/>
    <mergeCell ref="A24:D24"/>
    <mergeCell ref="E24:F24"/>
    <mergeCell ref="G24:H24"/>
    <mergeCell ref="A28:B28"/>
    <mergeCell ref="C28:D28"/>
    <mergeCell ref="E28:F28"/>
    <mergeCell ref="G28:H28"/>
    <mergeCell ref="I17:J18"/>
    <mergeCell ref="A22:D22"/>
    <mergeCell ref="E22:F22"/>
    <mergeCell ref="G22:H22"/>
    <mergeCell ref="A23:D23"/>
    <mergeCell ref="E23:F23"/>
    <mergeCell ref="G23:H23"/>
    <mergeCell ref="A21:D21"/>
    <mergeCell ref="E21:F21"/>
    <mergeCell ref="G21:H21"/>
    <mergeCell ref="B5:E5"/>
    <mergeCell ref="A15:B16"/>
    <mergeCell ref="C15:D16"/>
    <mergeCell ref="E15:F16"/>
    <mergeCell ref="G15:H16"/>
    <mergeCell ref="A17:B18"/>
    <mergeCell ref="C17:D18"/>
    <mergeCell ref="E17:F18"/>
    <mergeCell ref="G17:H18"/>
  </mergeCells>
  <phoneticPr fontId="2"/>
  <dataValidations count="2">
    <dataValidation type="list" allowBlank="1" showInputMessage="1" showErrorMessage="1" sqref="B7">
      <formula1>$M$6:$M$9</formula1>
    </dataValidation>
    <dataValidation type="list" allowBlank="1" showInputMessage="1" showErrorMessage="1" sqref="G22:H24">
      <formula1>$M$10:$M$11</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59"/>
  <sheetViews>
    <sheetView showGridLines="0" view="pageBreakPreview" zoomScaleNormal="100" zoomScaleSheetLayoutView="100" workbookViewId="0">
      <selection activeCell="A2" sqref="A2"/>
    </sheetView>
  </sheetViews>
  <sheetFormatPr defaultColWidth="2" defaultRowHeight="18" x14ac:dyDescent="0.45"/>
  <cols>
    <col min="1" max="1" width="2.09765625" style="104" customWidth="1"/>
    <col min="2" max="2" width="2.09765625" style="105" customWidth="1"/>
    <col min="3" max="38" width="2.09765625" style="104" customWidth="1"/>
    <col min="39" max="256" width="2" style="104"/>
    <col min="257" max="294" width="2.09765625" style="104" customWidth="1"/>
    <col min="295" max="512" width="2" style="104"/>
    <col min="513" max="550" width="2.09765625" style="104" customWidth="1"/>
    <col min="551" max="768" width="2" style="104"/>
    <col min="769" max="806" width="2.09765625" style="104" customWidth="1"/>
    <col min="807" max="1024" width="2" style="104"/>
    <col min="1025" max="1062" width="2.09765625" style="104" customWidth="1"/>
    <col min="1063" max="1280" width="2" style="104"/>
    <col min="1281" max="1318" width="2.09765625" style="104" customWidth="1"/>
    <col min="1319" max="1536" width="2" style="104"/>
    <col min="1537" max="1574" width="2.09765625" style="104" customWidth="1"/>
    <col min="1575" max="1792" width="2" style="104"/>
    <col min="1793" max="1830" width="2.09765625" style="104" customWidth="1"/>
    <col min="1831" max="2048" width="2" style="104"/>
    <col min="2049" max="2086" width="2.09765625" style="104" customWidth="1"/>
    <col min="2087" max="2304" width="2" style="104"/>
    <col min="2305" max="2342" width="2.09765625" style="104" customWidth="1"/>
    <col min="2343" max="2560" width="2" style="104"/>
    <col min="2561" max="2598" width="2.09765625" style="104" customWidth="1"/>
    <col min="2599" max="2816" width="2" style="104"/>
    <col min="2817" max="2854" width="2.09765625" style="104" customWidth="1"/>
    <col min="2855" max="3072" width="2" style="104"/>
    <col min="3073" max="3110" width="2.09765625" style="104" customWidth="1"/>
    <col min="3111" max="3328" width="2" style="104"/>
    <col min="3329" max="3366" width="2.09765625" style="104" customWidth="1"/>
    <col min="3367" max="3584" width="2" style="104"/>
    <col min="3585" max="3622" width="2.09765625" style="104" customWidth="1"/>
    <col min="3623" max="3840" width="2" style="104"/>
    <col min="3841" max="3878" width="2.09765625" style="104" customWidth="1"/>
    <col min="3879" max="4096" width="2" style="104"/>
    <col min="4097" max="4134" width="2.09765625" style="104" customWidth="1"/>
    <col min="4135" max="4352" width="2" style="104"/>
    <col min="4353" max="4390" width="2.09765625" style="104" customWidth="1"/>
    <col min="4391" max="4608" width="2" style="104"/>
    <col min="4609" max="4646" width="2.09765625" style="104" customWidth="1"/>
    <col min="4647" max="4864" width="2" style="104"/>
    <col min="4865" max="4902" width="2.09765625" style="104" customWidth="1"/>
    <col min="4903" max="5120" width="2" style="104"/>
    <col min="5121" max="5158" width="2.09765625" style="104" customWidth="1"/>
    <col min="5159" max="5376" width="2" style="104"/>
    <col min="5377" max="5414" width="2.09765625" style="104" customWidth="1"/>
    <col min="5415" max="5632" width="2" style="104"/>
    <col min="5633" max="5670" width="2.09765625" style="104" customWidth="1"/>
    <col min="5671" max="5888" width="2" style="104"/>
    <col min="5889" max="5926" width="2.09765625" style="104" customWidth="1"/>
    <col min="5927" max="6144" width="2" style="104"/>
    <col min="6145" max="6182" width="2.09765625" style="104" customWidth="1"/>
    <col min="6183" max="6400" width="2" style="104"/>
    <col min="6401" max="6438" width="2.09765625" style="104" customWidth="1"/>
    <col min="6439" max="6656" width="2" style="104"/>
    <col min="6657" max="6694" width="2.09765625" style="104" customWidth="1"/>
    <col min="6695" max="6912" width="2" style="104"/>
    <col min="6913" max="6950" width="2.09765625" style="104" customWidth="1"/>
    <col min="6951" max="7168" width="2" style="104"/>
    <col min="7169" max="7206" width="2.09765625" style="104" customWidth="1"/>
    <col min="7207" max="7424" width="2" style="104"/>
    <col min="7425" max="7462" width="2.09765625" style="104" customWidth="1"/>
    <col min="7463" max="7680" width="2" style="104"/>
    <col min="7681" max="7718" width="2.09765625" style="104" customWidth="1"/>
    <col min="7719" max="7936" width="2" style="104"/>
    <col min="7937" max="7974" width="2.09765625" style="104" customWidth="1"/>
    <col min="7975" max="8192" width="2" style="104"/>
    <col min="8193" max="8230" width="2.09765625" style="104" customWidth="1"/>
    <col min="8231" max="8448" width="2" style="104"/>
    <col min="8449" max="8486" width="2.09765625" style="104" customWidth="1"/>
    <col min="8487" max="8704" width="2" style="104"/>
    <col min="8705" max="8742" width="2.09765625" style="104" customWidth="1"/>
    <col min="8743" max="8960" width="2" style="104"/>
    <col min="8961" max="8998" width="2.09765625" style="104" customWidth="1"/>
    <col min="8999" max="9216" width="2" style="104"/>
    <col min="9217" max="9254" width="2.09765625" style="104" customWidth="1"/>
    <col min="9255" max="9472" width="2" style="104"/>
    <col min="9473" max="9510" width="2.09765625" style="104" customWidth="1"/>
    <col min="9511" max="9728" width="2" style="104"/>
    <col min="9729" max="9766" width="2.09765625" style="104" customWidth="1"/>
    <col min="9767" max="9984" width="2" style="104"/>
    <col min="9985" max="10022" width="2.09765625" style="104" customWidth="1"/>
    <col min="10023" max="10240" width="2" style="104"/>
    <col min="10241" max="10278" width="2.09765625" style="104" customWidth="1"/>
    <col min="10279" max="10496" width="2" style="104"/>
    <col min="10497" max="10534" width="2.09765625" style="104" customWidth="1"/>
    <col min="10535" max="10752" width="2" style="104"/>
    <col min="10753" max="10790" width="2.09765625" style="104" customWidth="1"/>
    <col min="10791" max="11008" width="2" style="104"/>
    <col min="11009" max="11046" width="2.09765625" style="104" customWidth="1"/>
    <col min="11047" max="11264" width="2" style="104"/>
    <col min="11265" max="11302" width="2.09765625" style="104" customWidth="1"/>
    <col min="11303" max="11520" width="2" style="104"/>
    <col min="11521" max="11558" width="2.09765625" style="104" customWidth="1"/>
    <col min="11559" max="11776" width="2" style="104"/>
    <col min="11777" max="11814" width="2.09765625" style="104" customWidth="1"/>
    <col min="11815" max="12032" width="2" style="104"/>
    <col min="12033" max="12070" width="2.09765625" style="104" customWidth="1"/>
    <col min="12071" max="12288" width="2" style="104"/>
    <col min="12289" max="12326" width="2.09765625" style="104" customWidth="1"/>
    <col min="12327" max="12544" width="2" style="104"/>
    <col min="12545" max="12582" width="2.09765625" style="104" customWidth="1"/>
    <col min="12583" max="12800" width="2" style="104"/>
    <col min="12801" max="12838" width="2.09765625" style="104" customWidth="1"/>
    <col min="12839" max="13056" width="2" style="104"/>
    <col min="13057" max="13094" width="2.09765625" style="104" customWidth="1"/>
    <col min="13095" max="13312" width="2" style="104"/>
    <col min="13313" max="13350" width="2.09765625" style="104" customWidth="1"/>
    <col min="13351" max="13568" width="2" style="104"/>
    <col min="13569" max="13606" width="2.09765625" style="104" customWidth="1"/>
    <col min="13607" max="13824" width="2" style="104"/>
    <col min="13825" max="13862" width="2.09765625" style="104" customWidth="1"/>
    <col min="13863" max="14080" width="2" style="104"/>
    <col min="14081" max="14118" width="2.09765625" style="104" customWidth="1"/>
    <col min="14119" max="14336" width="2" style="104"/>
    <col min="14337" max="14374" width="2.09765625" style="104" customWidth="1"/>
    <col min="14375" max="14592" width="2" style="104"/>
    <col min="14593" max="14630" width="2.09765625" style="104" customWidth="1"/>
    <col min="14631" max="14848" width="2" style="104"/>
    <col min="14849" max="14886" width="2.09765625" style="104" customWidth="1"/>
    <col min="14887" max="15104" width="2" style="104"/>
    <col min="15105" max="15142" width="2.09765625" style="104" customWidth="1"/>
    <col min="15143" max="15360" width="2" style="104"/>
    <col min="15361" max="15398" width="2.09765625" style="104" customWidth="1"/>
    <col min="15399" max="15616" width="2" style="104"/>
    <col min="15617" max="15654" width="2.09765625" style="104" customWidth="1"/>
    <col min="15655" max="15872" width="2" style="104"/>
    <col min="15873" max="15910" width="2.09765625" style="104" customWidth="1"/>
    <col min="15911" max="16128" width="2" style="104"/>
    <col min="16129" max="16166" width="2.09765625" style="104" customWidth="1"/>
    <col min="16167" max="16384" width="2" style="104"/>
  </cols>
  <sheetData>
    <row r="1" spans="1:39" ht="21" customHeight="1" x14ac:dyDescent="0.45">
      <c r="A1" s="104" t="s">
        <v>325</v>
      </c>
      <c r="AB1" s="620" t="s">
        <v>111</v>
      </c>
      <c r="AC1" s="620"/>
      <c r="AD1" s="620"/>
      <c r="AE1" s="620"/>
      <c r="AF1" s="620"/>
      <c r="AG1" s="620"/>
      <c r="AH1" s="620"/>
      <c r="AI1" s="620"/>
      <c r="AK1" s="621" t="s">
        <v>110</v>
      </c>
      <c r="AL1" s="621"/>
    </row>
    <row r="2" spans="1:39" ht="20.25" customHeight="1" x14ac:dyDescent="0.45">
      <c r="AL2" s="129"/>
      <c r="AM2" s="129"/>
    </row>
    <row r="3" spans="1:39" ht="20.25" customHeight="1" x14ac:dyDescent="0.45">
      <c r="A3" s="622" t="s">
        <v>109</v>
      </c>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row>
    <row r="4" spans="1:39" ht="20.25" customHeight="1" x14ac:dyDescent="0.45">
      <c r="A4" s="623"/>
      <c r="B4" s="623"/>
      <c r="C4" s="623"/>
      <c r="D4" s="623"/>
      <c r="E4" s="623"/>
      <c r="F4" s="623"/>
      <c r="G4" s="623"/>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623"/>
      <c r="AH4" s="623"/>
      <c r="AI4" s="623"/>
      <c r="AJ4" s="623"/>
      <c r="AK4" s="623"/>
      <c r="AL4" s="623"/>
      <c r="AM4" s="623"/>
    </row>
    <row r="5" spans="1:39" ht="20.25" customHeight="1" x14ac:dyDescent="0.45"/>
    <row r="6" spans="1:39" ht="25.5" customHeight="1" x14ac:dyDescent="0.45">
      <c r="B6" s="624" t="s">
        <v>108</v>
      </c>
      <c r="C6" s="625"/>
      <c r="D6" s="625"/>
      <c r="E6" s="625"/>
      <c r="F6" s="625"/>
      <c r="G6" s="625"/>
      <c r="H6" s="625"/>
      <c r="I6" s="625"/>
      <c r="J6" s="625"/>
      <c r="K6" s="626"/>
      <c r="L6" s="624"/>
      <c r="M6" s="625"/>
      <c r="N6" s="625"/>
      <c r="O6" s="625"/>
      <c r="P6" s="625"/>
      <c r="Q6" s="625"/>
      <c r="R6" s="625"/>
      <c r="S6" s="625"/>
      <c r="T6" s="625"/>
      <c r="U6" s="625"/>
      <c r="V6" s="625"/>
      <c r="W6" s="625"/>
      <c r="X6" s="625"/>
      <c r="Y6" s="625"/>
      <c r="Z6" s="625"/>
      <c r="AA6" s="625"/>
      <c r="AB6" s="625"/>
      <c r="AC6" s="625"/>
      <c r="AD6" s="625"/>
      <c r="AE6" s="625"/>
      <c r="AF6" s="625"/>
      <c r="AG6" s="625"/>
      <c r="AH6" s="625"/>
      <c r="AI6" s="625"/>
      <c r="AJ6" s="625"/>
      <c r="AK6" s="625"/>
      <c r="AL6" s="626"/>
    </row>
    <row r="7" spans="1:39" ht="10.5" customHeight="1" x14ac:dyDescent="0.45">
      <c r="B7" s="627" t="s">
        <v>107</v>
      </c>
      <c r="C7" s="628"/>
      <c r="D7" s="117"/>
      <c r="E7" s="117"/>
      <c r="F7" s="117"/>
      <c r="G7" s="117"/>
      <c r="H7" s="117"/>
      <c r="I7" s="117"/>
      <c r="J7" s="117"/>
      <c r="K7" s="117"/>
      <c r="L7" s="117"/>
      <c r="M7" s="117"/>
      <c r="N7" s="117"/>
      <c r="O7" s="117"/>
      <c r="P7" s="117"/>
      <c r="Q7" s="117"/>
      <c r="R7" s="633" t="s">
        <v>106</v>
      </c>
      <c r="S7" s="634"/>
      <c r="T7" s="128"/>
      <c r="U7" s="117"/>
      <c r="V7" s="117"/>
      <c r="W7" s="117"/>
      <c r="X7" s="117"/>
      <c r="Y7" s="117"/>
      <c r="Z7" s="117"/>
      <c r="AA7" s="117"/>
      <c r="AB7" s="117"/>
      <c r="AC7" s="117"/>
      <c r="AD7" s="117"/>
      <c r="AE7" s="117"/>
      <c r="AF7" s="117"/>
      <c r="AG7" s="117"/>
      <c r="AH7" s="117"/>
      <c r="AI7" s="117"/>
      <c r="AJ7" s="117"/>
      <c r="AK7" s="117"/>
      <c r="AL7" s="115"/>
    </row>
    <row r="8" spans="1:39" ht="10.5" customHeight="1" x14ac:dyDescent="0.45">
      <c r="B8" s="629"/>
      <c r="C8" s="630"/>
      <c r="D8" s="110"/>
      <c r="E8" s="110"/>
      <c r="F8" s="110"/>
      <c r="G8" s="110"/>
      <c r="H8" s="110"/>
      <c r="I8" s="110"/>
      <c r="J8" s="110"/>
      <c r="K8" s="110"/>
      <c r="L8" s="110"/>
      <c r="M8" s="110"/>
      <c r="N8" s="110"/>
      <c r="O8" s="110"/>
      <c r="P8" s="110"/>
      <c r="Q8" s="110"/>
      <c r="R8" s="635"/>
      <c r="S8" s="636"/>
      <c r="T8" s="124"/>
      <c r="U8" s="639">
        <v>1</v>
      </c>
      <c r="V8" s="110"/>
      <c r="W8" s="610" t="s">
        <v>105</v>
      </c>
      <c r="X8" s="610"/>
      <c r="Y8" s="610"/>
      <c r="Z8" s="610"/>
      <c r="AA8" s="610"/>
      <c r="AB8" s="610"/>
      <c r="AC8" s="610"/>
      <c r="AD8" s="610"/>
      <c r="AE8" s="610"/>
      <c r="AF8" s="610"/>
      <c r="AG8" s="610"/>
      <c r="AH8" s="610"/>
      <c r="AI8" s="610"/>
      <c r="AJ8" s="610"/>
      <c r="AK8" s="610"/>
      <c r="AL8" s="123"/>
    </row>
    <row r="9" spans="1:39" ht="10.5" customHeight="1" x14ac:dyDescent="0.45">
      <c r="B9" s="629"/>
      <c r="C9" s="630"/>
      <c r="D9" s="110"/>
      <c r="E9" s="110"/>
      <c r="F9" s="110"/>
      <c r="G9" s="110"/>
      <c r="H9" s="110"/>
      <c r="I9" s="110"/>
      <c r="J9" s="110"/>
      <c r="K9" s="110"/>
      <c r="L9" s="110"/>
      <c r="M9" s="110"/>
      <c r="N9" s="110"/>
      <c r="O9" s="110"/>
      <c r="P9" s="110"/>
      <c r="Q9" s="110"/>
      <c r="R9" s="635"/>
      <c r="S9" s="636"/>
      <c r="T9" s="124"/>
      <c r="U9" s="639"/>
      <c r="V9" s="110"/>
      <c r="W9" s="610"/>
      <c r="X9" s="610"/>
      <c r="Y9" s="610"/>
      <c r="Z9" s="610"/>
      <c r="AA9" s="610"/>
      <c r="AB9" s="610"/>
      <c r="AC9" s="610"/>
      <c r="AD9" s="610"/>
      <c r="AE9" s="610"/>
      <c r="AF9" s="610"/>
      <c r="AG9" s="610"/>
      <c r="AH9" s="610"/>
      <c r="AI9" s="610"/>
      <c r="AJ9" s="610"/>
      <c r="AK9" s="610"/>
      <c r="AL9" s="123"/>
    </row>
    <row r="10" spans="1:39" ht="10.5" customHeight="1" x14ac:dyDescent="0.45">
      <c r="B10" s="629"/>
      <c r="C10" s="630"/>
      <c r="F10" s="612">
        <v>1</v>
      </c>
      <c r="G10" s="126"/>
      <c r="H10" s="610" t="s">
        <v>104</v>
      </c>
      <c r="I10" s="610"/>
      <c r="J10" s="610"/>
      <c r="K10" s="610"/>
      <c r="L10" s="610"/>
      <c r="M10" s="610"/>
      <c r="N10" s="610"/>
      <c r="O10" s="610"/>
      <c r="P10" s="125"/>
      <c r="Q10" s="125"/>
      <c r="R10" s="635"/>
      <c r="S10" s="636"/>
      <c r="T10" s="124"/>
      <c r="U10" s="639">
        <v>2</v>
      </c>
      <c r="V10" s="110"/>
      <c r="W10" s="610" t="s">
        <v>103</v>
      </c>
      <c r="X10" s="610"/>
      <c r="Y10" s="610"/>
      <c r="Z10" s="610"/>
      <c r="AA10" s="610"/>
      <c r="AB10" s="610"/>
      <c r="AC10" s="610"/>
      <c r="AD10" s="610"/>
      <c r="AE10" s="610"/>
      <c r="AF10" s="610"/>
      <c r="AG10" s="610"/>
      <c r="AH10" s="610"/>
      <c r="AI10" s="610"/>
      <c r="AJ10" s="610"/>
      <c r="AK10" s="610"/>
      <c r="AL10" s="127"/>
    </row>
    <row r="11" spans="1:39" ht="10.5" customHeight="1" x14ac:dyDescent="0.45">
      <c r="B11" s="629"/>
      <c r="C11" s="630"/>
      <c r="F11" s="612"/>
      <c r="G11" s="126"/>
      <c r="H11" s="610"/>
      <c r="I11" s="610"/>
      <c r="J11" s="610"/>
      <c r="K11" s="610"/>
      <c r="L11" s="610"/>
      <c r="M11" s="610"/>
      <c r="N11" s="610"/>
      <c r="O11" s="610"/>
      <c r="P11" s="125"/>
      <c r="Q11" s="125"/>
      <c r="R11" s="635"/>
      <c r="S11" s="636"/>
      <c r="T11" s="124"/>
      <c r="U11" s="639"/>
      <c r="V11" s="110"/>
      <c r="W11" s="610"/>
      <c r="X11" s="610"/>
      <c r="Y11" s="610"/>
      <c r="Z11" s="610"/>
      <c r="AA11" s="610"/>
      <c r="AB11" s="610"/>
      <c r="AC11" s="610"/>
      <c r="AD11" s="610"/>
      <c r="AE11" s="610"/>
      <c r="AF11" s="610"/>
      <c r="AG11" s="610"/>
      <c r="AH11" s="610"/>
      <c r="AI11" s="610"/>
      <c r="AJ11" s="610"/>
      <c r="AK11" s="610"/>
      <c r="AL11" s="127"/>
    </row>
    <row r="12" spans="1:39" ht="10.5" customHeight="1" x14ac:dyDescent="0.45">
      <c r="B12" s="629"/>
      <c r="C12" s="630"/>
      <c r="F12" s="612">
        <v>2</v>
      </c>
      <c r="G12" s="126"/>
      <c r="H12" s="610" t="s">
        <v>102</v>
      </c>
      <c r="I12" s="610"/>
      <c r="J12" s="610"/>
      <c r="K12" s="610"/>
      <c r="L12" s="610"/>
      <c r="M12" s="610"/>
      <c r="N12" s="610"/>
      <c r="O12" s="610"/>
      <c r="P12" s="125"/>
      <c r="Q12" s="125"/>
      <c r="R12" s="635"/>
      <c r="S12" s="636"/>
      <c r="T12" s="124"/>
      <c r="U12" s="639">
        <v>3</v>
      </c>
      <c r="V12" s="110"/>
      <c r="W12" s="610" t="s">
        <v>101</v>
      </c>
      <c r="X12" s="610"/>
      <c r="Y12" s="610"/>
      <c r="Z12" s="610"/>
      <c r="AA12" s="610"/>
      <c r="AB12" s="610"/>
      <c r="AC12" s="610"/>
      <c r="AD12" s="610"/>
      <c r="AE12" s="610"/>
      <c r="AF12" s="610"/>
      <c r="AG12" s="610"/>
      <c r="AH12" s="610"/>
      <c r="AI12" s="610"/>
      <c r="AJ12" s="610"/>
      <c r="AK12" s="610"/>
      <c r="AL12" s="123"/>
    </row>
    <row r="13" spans="1:39" ht="10.5" customHeight="1" x14ac:dyDescent="0.45">
      <c r="B13" s="629"/>
      <c r="C13" s="630"/>
      <c r="F13" s="612"/>
      <c r="G13" s="126"/>
      <c r="H13" s="610"/>
      <c r="I13" s="610"/>
      <c r="J13" s="610"/>
      <c r="K13" s="610"/>
      <c r="L13" s="610"/>
      <c r="M13" s="610"/>
      <c r="N13" s="610"/>
      <c r="O13" s="610"/>
      <c r="P13" s="125"/>
      <c r="Q13" s="125"/>
      <c r="R13" s="635"/>
      <c r="S13" s="636"/>
      <c r="T13" s="124"/>
      <c r="U13" s="639"/>
      <c r="V13" s="110"/>
      <c r="W13" s="610"/>
      <c r="X13" s="610"/>
      <c r="Y13" s="610"/>
      <c r="Z13" s="610"/>
      <c r="AA13" s="610"/>
      <c r="AB13" s="610"/>
      <c r="AC13" s="610"/>
      <c r="AD13" s="610"/>
      <c r="AE13" s="610"/>
      <c r="AF13" s="610"/>
      <c r="AG13" s="610"/>
      <c r="AH13" s="610"/>
      <c r="AI13" s="610"/>
      <c r="AJ13" s="610"/>
      <c r="AK13" s="610"/>
      <c r="AL13" s="123"/>
    </row>
    <row r="14" spans="1:39" ht="10.5" customHeight="1" x14ac:dyDescent="0.45">
      <c r="B14" s="629"/>
      <c r="C14" s="630"/>
      <c r="F14" s="612">
        <v>3</v>
      </c>
      <c r="G14" s="126"/>
      <c r="H14" s="610" t="s">
        <v>100</v>
      </c>
      <c r="I14" s="610"/>
      <c r="J14" s="610"/>
      <c r="K14" s="610"/>
      <c r="L14" s="610"/>
      <c r="M14" s="610"/>
      <c r="N14" s="610"/>
      <c r="O14" s="610"/>
      <c r="P14" s="125"/>
      <c r="Q14" s="125"/>
      <c r="R14" s="635"/>
      <c r="S14" s="636"/>
      <c r="T14" s="124"/>
      <c r="U14" s="611">
        <v>4</v>
      </c>
      <c r="V14" s="110"/>
      <c r="W14" s="610" t="s">
        <v>99</v>
      </c>
      <c r="X14" s="610"/>
      <c r="Y14" s="610"/>
      <c r="Z14" s="610"/>
      <c r="AA14" s="610"/>
      <c r="AB14" s="610"/>
      <c r="AC14" s="610"/>
      <c r="AD14" s="610"/>
      <c r="AE14" s="610"/>
      <c r="AF14" s="610"/>
      <c r="AG14" s="610"/>
      <c r="AH14" s="610"/>
      <c r="AI14" s="610"/>
      <c r="AJ14" s="610"/>
      <c r="AK14" s="610"/>
      <c r="AL14" s="123"/>
    </row>
    <row r="15" spans="1:39" ht="10.5" customHeight="1" x14ac:dyDescent="0.45">
      <c r="B15" s="629"/>
      <c r="C15" s="630"/>
      <c r="F15" s="612"/>
      <c r="G15" s="126"/>
      <c r="H15" s="610"/>
      <c r="I15" s="610"/>
      <c r="J15" s="610"/>
      <c r="K15" s="610"/>
      <c r="L15" s="610"/>
      <c r="M15" s="610"/>
      <c r="N15" s="610"/>
      <c r="O15" s="610"/>
      <c r="P15" s="125"/>
      <c r="Q15" s="125"/>
      <c r="R15" s="635"/>
      <c r="S15" s="636"/>
      <c r="T15" s="124"/>
      <c r="U15" s="611"/>
      <c r="V15" s="110"/>
      <c r="W15" s="610"/>
      <c r="X15" s="610"/>
      <c r="Y15" s="610"/>
      <c r="Z15" s="610"/>
      <c r="AA15" s="610"/>
      <c r="AB15" s="610"/>
      <c r="AC15" s="610"/>
      <c r="AD15" s="610"/>
      <c r="AE15" s="610"/>
      <c r="AF15" s="610"/>
      <c r="AG15" s="610"/>
      <c r="AH15" s="610"/>
      <c r="AI15" s="610"/>
      <c r="AJ15" s="610"/>
      <c r="AK15" s="610"/>
      <c r="AL15" s="123"/>
    </row>
    <row r="16" spans="1:39" ht="10.5" customHeight="1" x14ac:dyDescent="0.45">
      <c r="B16" s="629"/>
      <c r="C16" s="630"/>
      <c r="F16" s="612">
        <v>4</v>
      </c>
      <c r="G16" s="126"/>
      <c r="H16" s="610" t="s">
        <v>98</v>
      </c>
      <c r="I16" s="610"/>
      <c r="J16" s="610"/>
      <c r="K16" s="610"/>
      <c r="L16" s="610"/>
      <c r="M16" s="610"/>
      <c r="N16" s="610"/>
      <c r="O16" s="610"/>
      <c r="P16" s="125"/>
      <c r="Q16" s="125"/>
      <c r="R16" s="635"/>
      <c r="S16" s="636"/>
      <c r="T16" s="124"/>
      <c r="U16" s="611">
        <v>5</v>
      </c>
      <c r="V16" s="110"/>
      <c r="W16" s="610" t="s">
        <v>97</v>
      </c>
      <c r="X16" s="610"/>
      <c r="Y16" s="610"/>
      <c r="Z16" s="610"/>
      <c r="AA16" s="610"/>
      <c r="AB16" s="610"/>
      <c r="AC16" s="610"/>
      <c r="AD16" s="610"/>
      <c r="AE16" s="610"/>
      <c r="AF16" s="610"/>
      <c r="AG16" s="610"/>
      <c r="AH16" s="610"/>
      <c r="AI16" s="610"/>
      <c r="AJ16" s="610"/>
      <c r="AK16" s="610"/>
      <c r="AL16" s="123"/>
    </row>
    <row r="17" spans="2:38" ht="10.5" customHeight="1" x14ac:dyDescent="0.45">
      <c r="B17" s="629"/>
      <c r="C17" s="630"/>
      <c r="F17" s="612"/>
      <c r="G17" s="126"/>
      <c r="H17" s="610"/>
      <c r="I17" s="610"/>
      <c r="J17" s="610"/>
      <c r="K17" s="610"/>
      <c r="L17" s="610"/>
      <c r="M17" s="610"/>
      <c r="N17" s="610"/>
      <c r="O17" s="610"/>
      <c r="P17" s="125"/>
      <c r="Q17" s="125"/>
      <c r="R17" s="635"/>
      <c r="S17" s="636"/>
      <c r="T17" s="124"/>
      <c r="U17" s="611"/>
      <c r="V17" s="110"/>
      <c r="W17" s="610"/>
      <c r="X17" s="610"/>
      <c r="Y17" s="610"/>
      <c r="Z17" s="610"/>
      <c r="AA17" s="610"/>
      <c r="AB17" s="610"/>
      <c r="AC17" s="610"/>
      <c r="AD17" s="610"/>
      <c r="AE17" s="610"/>
      <c r="AF17" s="610"/>
      <c r="AG17" s="610"/>
      <c r="AH17" s="610"/>
      <c r="AI17" s="610"/>
      <c r="AJ17" s="610"/>
      <c r="AK17" s="610"/>
      <c r="AL17" s="123"/>
    </row>
    <row r="18" spans="2:38" ht="10.5" customHeight="1" x14ac:dyDescent="0.45">
      <c r="B18" s="629"/>
      <c r="C18" s="630"/>
      <c r="F18" s="612">
        <v>5</v>
      </c>
      <c r="G18" s="126"/>
      <c r="H18" s="610" t="s">
        <v>96</v>
      </c>
      <c r="I18" s="610"/>
      <c r="J18" s="610"/>
      <c r="K18" s="610"/>
      <c r="L18" s="610"/>
      <c r="M18" s="610"/>
      <c r="N18" s="610"/>
      <c r="O18" s="610"/>
      <c r="P18" s="125"/>
      <c r="Q18" s="125"/>
      <c r="R18" s="635"/>
      <c r="S18" s="636"/>
      <c r="T18" s="124"/>
      <c r="U18" s="611">
        <v>6</v>
      </c>
      <c r="V18" s="110"/>
      <c r="W18" s="610" t="s">
        <v>95</v>
      </c>
      <c r="X18" s="610"/>
      <c r="Y18" s="610"/>
      <c r="Z18" s="610"/>
      <c r="AA18" s="610"/>
      <c r="AB18" s="610"/>
      <c r="AC18" s="610"/>
      <c r="AD18" s="610"/>
      <c r="AE18" s="610"/>
      <c r="AF18" s="610"/>
      <c r="AG18" s="610"/>
      <c r="AH18" s="610"/>
      <c r="AI18" s="610"/>
      <c r="AJ18" s="610"/>
      <c r="AK18" s="610"/>
      <c r="AL18" s="123"/>
    </row>
    <row r="19" spans="2:38" ht="10.5" customHeight="1" x14ac:dyDescent="0.45">
      <c r="B19" s="629"/>
      <c r="C19" s="630"/>
      <c r="F19" s="612"/>
      <c r="G19" s="126"/>
      <c r="H19" s="610"/>
      <c r="I19" s="610"/>
      <c r="J19" s="610"/>
      <c r="K19" s="610"/>
      <c r="L19" s="610"/>
      <c r="M19" s="610"/>
      <c r="N19" s="610"/>
      <c r="O19" s="610"/>
      <c r="P19" s="125"/>
      <c r="Q19" s="125"/>
      <c r="R19" s="635"/>
      <c r="S19" s="636"/>
      <c r="T19" s="124"/>
      <c r="U19" s="611"/>
      <c r="V19" s="110"/>
      <c r="W19" s="610"/>
      <c r="X19" s="610"/>
      <c r="Y19" s="610"/>
      <c r="Z19" s="610"/>
      <c r="AA19" s="610"/>
      <c r="AB19" s="610"/>
      <c r="AC19" s="610"/>
      <c r="AD19" s="610"/>
      <c r="AE19" s="610"/>
      <c r="AF19" s="610"/>
      <c r="AG19" s="610"/>
      <c r="AH19" s="610"/>
      <c r="AI19" s="610"/>
      <c r="AJ19" s="610"/>
      <c r="AK19" s="610"/>
      <c r="AL19" s="123"/>
    </row>
    <row r="20" spans="2:38" ht="10.5" customHeight="1" x14ac:dyDescent="0.45">
      <c r="B20" s="629"/>
      <c r="C20" s="630"/>
      <c r="D20" s="110"/>
      <c r="E20" s="110"/>
      <c r="F20" s="110"/>
      <c r="G20" s="110"/>
      <c r="H20" s="110"/>
      <c r="I20" s="110"/>
      <c r="J20" s="110"/>
      <c r="K20" s="110"/>
      <c r="L20" s="110"/>
      <c r="M20" s="110"/>
      <c r="N20" s="110"/>
      <c r="O20" s="110"/>
      <c r="P20" s="110"/>
      <c r="Q20" s="110"/>
      <c r="R20" s="635"/>
      <c r="S20" s="636"/>
      <c r="T20" s="124"/>
      <c r="U20" s="611">
        <v>7</v>
      </c>
      <c r="V20" s="110"/>
      <c r="W20" s="610" t="s">
        <v>94</v>
      </c>
      <c r="X20" s="610"/>
      <c r="Y20" s="610"/>
      <c r="Z20" s="610"/>
      <c r="AA20" s="610"/>
      <c r="AB20" s="610"/>
      <c r="AC20" s="610"/>
      <c r="AD20" s="610"/>
      <c r="AE20" s="610"/>
      <c r="AF20" s="610"/>
      <c r="AG20" s="610"/>
      <c r="AH20" s="610"/>
      <c r="AI20" s="610"/>
      <c r="AJ20" s="610"/>
      <c r="AK20" s="610"/>
      <c r="AL20" s="123"/>
    </row>
    <row r="21" spans="2:38" ht="10.5" customHeight="1" x14ac:dyDescent="0.45">
      <c r="B21" s="629"/>
      <c r="C21" s="630"/>
      <c r="D21" s="110"/>
      <c r="E21" s="110"/>
      <c r="F21" s="110"/>
      <c r="G21" s="110"/>
      <c r="H21" s="110"/>
      <c r="I21" s="110"/>
      <c r="J21" s="110"/>
      <c r="K21" s="110"/>
      <c r="L21" s="110"/>
      <c r="M21" s="110"/>
      <c r="N21" s="110"/>
      <c r="O21" s="110"/>
      <c r="P21" s="110"/>
      <c r="Q21" s="110"/>
      <c r="R21" s="635"/>
      <c r="S21" s="636"/>
      <c r="T21" s="124"/>
      <c r="U21" s="611"/>
      <c r="V21" s="110"/>
      <c r="W21" s="610"/>
      <c r="X21" s="610"/>
      <c r="Y21" s="610"/>
      <c r="Z21" s="610"/>
      <c r="AA21" s="610"/>
      <c r="AB21" s="610"/>
      <c r="AC21" s="610"/>
      <c r="AD21" s="610"/>
      <c r="AE21" s="610"/>
      <c r="AF21" s="610"/>
      <c r="AG21" s="610"/>
      <c r="AH21" s="610"/>
      <c r="AI21" s="610"/>
      <c r="AJ21" s="610"/>
      <c r="AK21" s="610"/>
      <c r="AL21" s="123"/>
    </row>
    <row r="22" spans="2:38" ht="10.5" customHeight="1" x14ac:dyDescent="0.45">
      <c r="B22" s="629"/>
      <c r="C22" s="630"/>
      <c r="D22" s="110"/>
      <c r="E22" s="110"/>
      <c r="F22" s="110"/>
      <c r="G22" s="110"/>
      <c r="H22" s="110"/>
      <c r="I22" s="110"/>
      <c r="J22" s="110"/>
      <c r="K22" s="110"/>
      <c r="L22" s="110"/>
      <c r="M22" s="110"/>
      <c r="N22" s="110"/>
      <c r="O22" s="110"/>
      <c r="P22" s="110"/>
      <c r="Q22" s="110"/>
      <c r="R22" s="635"/>
      <c r="S22" s="636"/>
      <c r="T22" s="124"/>
      <c r="U22" s="611">
        <v>8</v>
      </c>
      <c r="V22" s="110"/>
      <c r="W22" s="610" t="s">
        <v>93</v>
      </c>
      <c r="X22" s="610"/>
      <c r="Y22" s="610"/>
      <c r="Z22" s="610"/>
      <c r="AA22" s="610"/>
      <c r="AB22" s="610"/>
      <c r="AC22" s="610"/>
      <c r="AD22" s="610"/>
      <c r="AE22" s="610"/>
      <c r="AF22" s="610"/>
      <c r="AG22" s="610"/>
      <c r="AH22" s="610"/>
      <c r="AI22" s="610"/>
      <c r="AJ22" s="610"/>
      <c r="AK22" s="610"/>
      <c r="AL22" s="123"/>
    </row>
    <row r="23" spans="2:38" ht="10.5" customHeight="1" x14ac:dyDescent="0.45">
      <c r="B23" s="629"/>
      <c r="C23" s="630"/>
      <c r="D23" s="110"/>
      <c r="E23" s="110"/>
      <c r="F23" s="110"/>
      <c r="G23" s="110"/>
      <c r="H23" s="110"/>
      <c r="I23" s="110"/>
      <c r="J23" s="110"/>
      <c r="K23" s="110"/>
      <c r="L23" s="110"/>
      <c r="M23" s="110"/>
      <c r="N23" s="110"/>
      <c r="O23" s="110"/>
      <c r="P23" s="110"/>
      <c r="Q23" s="110"/>
      <c r="R23" s="635"/>
      <c r="S23" s="636"/>
      <c r="T23" s="124"/>
      <c r="U23" s="611"/>
      <c r="V23" s="110"/>
      <c r="W23" s="610"/>
      <c r="X23" s="610"/>
      <c r="Y23" s="610"/>
      <c r="Z23" s="610"/>
      <c r="AA23" s="610"/>
      <c r="AB23" s="610"/>
      <c r="AC23" s="610"/>
      <c r="AD23" s="610"/>
      <c r="AE23" s="610"/>
      <c r="AF23" s="610"/>
      <c r="AG23" s="610"/>
      <c r="AH23" s="610"/>
      <c r="AI23" s="610"/>
      <c r="AJ23" s="610"/>
      <c r="AK23" s="610"/>
      <c r="AL23" s="123"/>
    </row>
    <row r="24" spans="2:38" ht="10.5" customHeight="1" x14ac:dyDescent="0.45">
      <c r="B24" s="631"/>
      <c r="C24" s="632"/>
      <c r="D24" s="108"/>
      <c r="E24" s="108"/>
      <c r="F24" s="108"/>
      <c r="G24" s="108"/>
      <c r="H24" s="108"/>
      <c r="I24" s="108"/>
      <c r="J24" s="108"/>
      <c r="K24" s="108"/>
      <c r="L24" s="108"/>
      <c r="M24" s="108"/>
      <c r="N24" s="108"/>
      <c r="O24" s="108"/>
      <c r="P24" s="108"/>
      <c r="Q24" s="108"/>
      <c r="R24" s="637"/>
      <c r="S24" s="638"/>
      <c r="T24" s="122"/>
      <c r="U24" s="121"/>
      <c r="V24" s="108"/>
      <c r="W24" s="120"/>
      <c r="X24" s="120"/>
      <c r="Y24" s="120"/>
      <c r="Z24" s="120"/>
      <c r="AA24" s="120"/>
      <c r="AB24" s="120"/>
      <c r="AC24" s="120"/>
      <c r="AD24" s="120"/>
      <c r="AE24" s="120"/>
      <c r="AF24" s="120"/>
      <c r="AG24" s="120"/>
      <c r="AH24" s="120"/>
      <c r="AI24" s="120"/>
      <c r="AJ24" s="120"/>
      <c r="AK24" s="120"/>
      <c r="AL24" s="119"/>
    </row>
    <row r="25" spans="2:38" ht="13.5" customHeight="1" x14ac:dyDescent="0.45">
      <c r="B25" s="613" t="s">
        <v>92</v>
      </c>
      <c r="C25" s="614"/>
      <c r="D25" s="117"/>
      <c r="E25" s="117"/>
      <c r="F25" s="117"/>
      <c r="G25" s="117"/>
      <c r="H25" s="117"/>
      <c r="I25" s="117"/>
      <c r="J25" s="117"/>
      <c r="K25" s="117"/>
      <c r="L25" s="117"/>
      <c r="M25" s="117"/>
      <c r="N25" s="117"/>
      <c r="O25" s="117"/>
      <c r="P25" s="117"/>
      <c r="Q25" s="117"/>
      <c r="R25" s="118"/>
      <c r="S25" s="118"/>
      <c r="T25" s="117"/>
      <c r="U25" s="117"/>
      <c r="V25" s="117"/>
      <c r="W25" s="116"/>
      <c r="X25" s="116"/>
      <c r="Y25" s="116"/>
      <c r="Z25" s="116"/>
      <c r="AA25" s="116"/>
      <c r="AB25" s="116"/>
      <c r="AC25" s="116"/>
      <c r="AD25" s="116"/>
      <c r="AE25" s="116"/>
      <c r="AF25" s="116"/>
      <c r="AG25" s="116"/>
      <c r="AH25" s="116"/>
      <c r="AI25" s="116"/>
      <c r="AJ25" s="116"/>
      <c r="AK25" s="116"/>
      <c r="AL25" s="115"/>
    </row>
    <row r="26" spans="2:38" x14ac:dyDescent="0.45">
      <c r="B26" s="615"/>
      <c r="C26" s="616"/>
      <c r="D26" s="110"/>
      <c r="E26" s="619"/>
      <c r="F26" s="619"/>
      <c r="G26" s="114" t="s">
        <v>91</v>
      </c>
      <c r="H26" s="114"/>
      <c r="I26" s="114"/>
      <c r="J26" s="114"/>
      <c r="K26" s="114"/>
      <c r="L26" s="114"/>
      <c r="M26" s="114"/>
      <c r="N26" s="114"/>
      <c r="O26" s="113"/>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09"/>
    </row>
    <row r="27" spans="2:38" x14ac:dyDescent="0.45">
      <c r="B27" s="615"/>
      <c r="C27" s="616"/>
      <c r="D27" s="110"/>
      <c r="E27" s="619"/>
      <c r="F27" s="619"/>
      <c r="G27" s="603" t="s">
        <v>89</v>
      </c>
      <c r="H27" s="604"/>
      <c r="I27" s="604"/>
      <c r="J27" s="605"/>
      <c r="K27" s="603" t="s">
        <v>88</v>
      </c>
      <c r="L27" s="604"/>
      <c r="M27" s="604"/>
      <c r="N27" s="605"/>
      <c r="O27" s="113"/>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09"/>
    </row>
    <row r="28" spans="2:38" x14ac:dyDescent="0.45">
      <c r="B28" s="615"/>
      <c r="C28" s="616"/>
      <c r="D28" s="110"/>
      <c r="E28" s="619"/>
      <c r="F28" s="619"/>
      <c r="G28" s="606" t="s">
        <v>87</v>
      </c>
      <c r="H28" s="607"/>
      <c r="I28" s="607"/>
      <c r="J28" s="608"/>
      <c r="K28" s="606" t="s">
        <v>87</v>
      </c>
      <c r="L28" s="607"/>
      <c r="M28" s="607"/>
      <c r="N28" s="608"/>
      <c r="O28" s="113"/>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09"/>
    </row>
    <row r="29" spans="2:38" ht="11.25" customHeight="1" x14ac:dyDescent="0.45">
      <c r="B29" s="615"/>
      <c r="C29" s="616"/>
      <c r="D29" s="110"/>
      <c r="E29" s="595" t="s">
        <v>12</v>
      </c>
      <c r="F29" s="595"/>
      <c r="G29" s="597"/>
      <c r="H29" s="598"/>
      <c r="I29" s="599"/>
      <c r="J29" s="589" t="s">
        <v>44</v>
      </c>
      <c r="K29" s="597"/>
      <c r="L29" s="598"/>
      <c r="M29" s="599"/>
      <c r="N29" s="589" t="s">
        <v>44</v>
      </c>
      <c r="O29" s="112"/>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09"/>
    </row>
    <row r="30" spans="2:38" ht="11.25" customHeight="1" x14ac:dyDescent="0.45">
      <c r="B30" s="615"/>
      <c r="C30" s="616"/>
      <c r="D30" s="110"/>
      <c r="E30" s="595"/>
      <c r="F30" s="595"/>
      <c r="G30" s="600"/>
      <c r="H30" s="601"/>
      <c r="I30" s="602"/>
      <c r="J30" s="590"/>
      <c r="K30" s="600"/>
      <c r="L30" s="601"/>
      <c r="M30" s="602"/>
      <c r="N30" s="590"/>
      <c r="O30" s="112"/>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09"/>
    </row>
    <row r="31" spans="2:38" ht="11.25" customHeight="1" x14ac:dyDescent="0.45">
      <c r="B31" s="615"/>
      <c r="C31" s="616"/>
      <c r="D31" s="110"/>
      <c r="E31" s="595" t="s">
        <v>13</v>
      </c>
      <c r="F31" s="595"/>
      <c r="G31" s="597"/>
      <c r="H31" s="598"/>
      <c r="I31" s="599"/>
      <c r="J31" s="589" t="s">
        <v>44</v>
      </c>
      <c r="K31" s="597"/>
      <c r="L31" s="598"/>
      <c r="M31" s="599"/>
      <c r="N31" s="589" t="s">
        <v>44</v>
      </c>
      <c r="O31" s="112"/>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09"/>
    </row>
    <row r="32" spans="2:38" ht="11.25" customHeight="1" x14ac:dyDescent="0.45">
      <c r="B32" s="615"/>
      <c r="C32" s="616"/>
      <c r="D32" s="110"/>
      <c r="E32" s="595"/>
      <c r="F32" s="595"/>
      <c r="G32" s="600"/>
      <c r="H32" s="601"/>
      <c r="I32" s="602"/>
      <c r="J32" s="590"/>
      <c r="K32" s="600"/>
      <c r="L32" s="601"/>
      <c r="M32" s="602"/>
      <c r="N32" s="590"/>
      <c r="O32" s="112"/>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09"/>
    </row>
    <row r="33" spans="2:38" ht="11.25" customHeight="1" x14ac:dyDescent="0.45">
      <c r="B33" s="615"/>
      <c r="C33" s="616"/>
      <c r="D33" s="110"/>
      <c r="E33" s="595" t="s">
        <v>14</v>
      </c>
      <c r="F33" s="595"/>
      <c r="G33" s="597"/>
      <c r="H33" s="598"/>
      <c r="I33" s="599"/>
      <c r="J33" s="589" t="s">
        <v>44</v>
      </c>
      <c r="K33" s="597"/>
      <c r="L33" s="598"/>
      <c r="M33" s="599"/>
      <c r="N33" s="589" t="s">
        <v>44</v>
      </c>
      <c r="O33" s="112"/>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09"/>
    </row>
    <row r="34" spans="2:38" ht="11.25" customHeight="1" x14ac:dyDescent="0.45">
      <c r="B34" s="615"/>
      <c r="C34" s="616"/>
      <c r="D34" s="110"/>
      <c r="E34" s="595"/>
      <c r="F34" s="595"/>
      <c r="G34" s="600"/>
      <c r="H34" s="601"/>
      <c r="I34" s="602"/>
      <c r="J34" s="590"/>
      <c r="K34" s="600"/>
      <c r="L34" s="601"/>
      <c r="M34" s="602"/>
      <c r="N34" s="590"/>
      <c r="O34" s="112"/>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09"/>
    </row>
    <row r="35" spans="2:38" ht="11.25" customHeight="1" x14ac:dyDescent="0.45">
      <c r="B35" s="615"/>
      <c r="C35" s="616"/>
      <c r="D35" s="110"/>
      <c r="E35" s="595" t="s">
        <v>15</v>
      </c>
      <c r="F35" s="595"/>
      <c r="G35" s="597"/>
      <c r="H35" s="598"/>
      <c r="I35" s="599"/>
      <c r="J35" s="589" t="s">
        <v>44</v>
      </c>
      <c r="K35" s="597"/>
      <c r="L35" s="598"/>
      <c r="M35" s="599"/>
      <c r="N35" s="589" t="s">
        <v>44</v>
      </c>
      <c r="O35" s="112"/>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09"/>
    </row>
    <row r="36" spans="2:38" ht="11.25" customHeight="1" x14ac:dyDescent="0.45">
      <c r="B36" s="615"/>
      <c r="C36" s="616"/>
      <c r="D36" s="110"/>
      <c r="E36" s="595"/>
      <c r="F36" s="595"/>
      <c r="G36" s="600"/>
      <c r="H36" s="601"/>
      <c r="I36" s="602"/>
      <c r="J36" s="590"/>
      <c r="K36" s="600"/>
      <c r="L36" s="601"/>
      <c r="M36" s="602"/>
      <c r="N36" s="590"/>
      <c r="O36" s="112"/>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09"/>
    </row>
    <row r="37" spans="2:38" ht="11.25" customHeight="1" x14ac:dyDescent="0.45">
      <c r="B37" s="615"/>
      <c r="C37" s="616"/>
      <c r="D37" s="110"/>
      <c r="E37" s="595" t="s">
        <v>16</v>
      </c>
      <c r="F37" s="595"/>
      <c r="G37" s="597"/>
      <c r="H37" s="598"/>
      <c r="I37" s="599"/>
      <c r="J37" s="589" t="s">
        <v>44</v>
      </c>
      <c r="K37" s="597"/>
      <c r="L37" s="598"/>
      <c r="M37" s="599"/>
      <c r="N37" s="589" t="s">
        <v>44</v>
      </c>
      <c r="O37" s="112"/>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09"/>
    </row>
    <row r="38" spans="2:38" ht="11.25" customHeight="1" x14ac:dyDescent="0.45">
      <c r="B38" s="615"/>
      <c r="C38" s="616"/>
      <c r="D38" s="110"/>
      <c r="E38" s="595"/>
      <c r="F38" s="595"/>
      <c r="G38" s="600"/>
      <c r="H38" s="601"/>
      <c r="I38" s="602"/>
      <c r="J38" s="590"/>
      <c r="K38" s="600"/>
      <c r="L38" s="601"/>
      <c r="M38" s="602"/>
      <c r="N38" s="590"/>
      <c r="O38" s="112"/>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09"/>
    </row>
    <row r="39" spans="2:38" ht="11.25" customHeight="1" x14ac:dyDescent="0.45">
      <c r="B39" s="615"/>
      <c r="C39" s="616"/>
      <c r="D39" s="110"/>
      <c r="E39" s="595" t="s">
        <v>17</v>
      </c>
      <c r="F39" s="595"/>
      <c r="G39" s="597"/>
      <c r="H39" s="598"/>
      <c r="I39" s="599"/>
      <c r="J39" s="589" t="s">
        <v>44</v>
      </c>
      <c r="K39" s="597"/>
      <c r="L39" s="598"/>
      <c r="M39" s="599"/>
      <c r="N39" s="589" t="s">
        <v>44</v>
      </c>
      <c r="O39" s="112"/>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09"/>
    </row>
    <row r="40" spans="2:38" ht="11.25" customHeight="1" x14ac:dyDescent="0.45">
      <c r="B40" s="615"/>
      <c r="C40" s="616"/>
      <c r="D40" s="110"/>
      <c r="E40" s="595"/>
      <c r="F40" s="595"/>
      <c r="G40" s="600"/>
      <c r="H40" s="601"/>
      <c r="I40" s="602"/>
      <c r="J40" s="590"/>
      <c r="K40" s="600"/>
      <c r="L40" s="601"/>
      <c r="M40" s="602"/>
      <c r="N40" s="590"/>
      <c r="O40" s="112"/>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09"/>
    </row>
    <row r="41" spans="2:38" ht="11.25" customHeight="1" x14ac:dyDescent="0.45">
      <c r="B41" s="615"/>
      <c r="C41" s="616"/>
      <c r="D41" s="110"/>
      <c r="E41" s="595" t="s">
        <v>18</v>
      </c>
      <c r="F41" s="595"/>
      <c r="G41" s="597"/>
      <c r="H41" s="598"/>
      <c r="I41" s="599"/>
      <c r="J41" s="589" t="s">
        <v>44</v>
      </c>
      <c r="K41" s="597"/>
      <c r="L41" s="598"/>
      <c r="M41" s="599"/>
      <c r="N41" s="589" t="s">
        <v>44</v>
      </c>
      <c r="O41" s="112"/>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09"/>
    </row>
    <row r="42" spans="2:38" ht="11.25" customHeight="1" x14ac:dyDescent="0.45">
      <c r="B42" s="615"/>
      <c r="C42" s="616"/>
      <c r="D42" s="110"/>
      <c r="E42" s="595"/>
      <c r="F42" s="595"/>
      <c r="G42" s="600"/>
      <c r="H42" s="601"/>
      <c r="I42" s="602"/>
      <c r="J42" s="590"/>
      <c r="K42" s="600"/>
      <c r="L42" s="601"/>
      <c r="M42" s="602"/>
      <c r="N42" s="590"/>
      <c r="O42" s="112"/>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09"/>
    </row>
    <row r="43" spans="2:38" ht="11.25" customHeight="1" x14ac:dyDescent="0.45">
      <c r="B43" s="615"/>
      <c r="C43" s="616"/>
      <c r="D43" s="110"/>
      <c r="E43" s="595" t="s">
        <v>19</v>
      </c>
      <c r="F43" s="595"/>
      <c r="G43" s="597"/>
      <c r="H43" s="598"/>
      <c r="I43" s="599"/>
      <c r="J43" s="589" t="s">
        <v>44</v>
      </c>
      <c r="K43" s="597"/>
      <c r="L43" s="598"/>
      <c r="M43" s="599"/>
      <c r="N43" s="589" t="s">
        <v>44</v>
      </c>
      <c r="O43" s="112"/>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09"/>
    </row>
    <row r="44" spans="2:38" ht="11.25" customHeight="1" x14ac:dyDescent="0.45">
      <c r="B44" s="615"/>
      <c r="C44" s="616"/>
      <c r="D44" s="110"/>
      <c r="E44" s="595"/>
      <c r="F44" s="595"/>
      <c r="G44" s="600"/>
      <c r="H44" s="601"/>
      <c r="I44" s="602"/>
      <c r="J44" s="590"/>
      <c r="K44" s="600"/>
      <c r="L44" s="601"/>
      <c r="M44" s="602"/>
      <c r="N44" s="590"/>
      <c r="O44" s="112"/>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09"/>
    </row>
    <row r="45" spans="2:38" ht="11.25" customHeight="1" x14ac:dyDescent="0.45">
      <c r="B45" s="615"/>
      <c r="C45" s="616"/>
      <c r="D45" s="110"/>
      <c r="E45" s="595" t="s">
        <v>20</v>
      </c>
      <c r="F45" s="595"/>
      <c r="G45" s="597"/>
      <c r="H45" s="598"/>
      <c r="I45" s="599"/>
      <c r="J45" s="589" t="s">
        <v>44</v>
      </c>
      <c r="K45" s="597"/>
      <c r="L45" s="598"/>
      <c r="M45" s="599"/>
      <c r="N45" s="589" t="s">
        <v>44</v>
      </c>
      <c r="O45" s="112"/>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09"/>
    </row>
    <row r="46" spans="2:38" ht="11.25" customHeight="1" x14ac:dyDescent="0.45">
      <c r="B46" s="615"/>
      <c r="C46" s="616"/>
      <c r="D46" s="110"/>
      <c r="E46" s="595"/>
      <c r="F46" s="595"/>
      <c r="G46" s="600"/>
      <c r="H46" s="601"/>
      <c r="I46" s="602"/>
      <c r="J46" s="590"/>
      <c r="K46" s="600"/>
      <c r="L46" s="601"/>
      <c r="M46" s="602"/>
      <c r="N46" s="590"/>
      <c r="O46" s="112"/>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09"/>
    </row>
    <row r="47" spans="2:38" ht="11.25" customHeight="1" x14ac:dyDescent="0.45">
      <c r="B47" s="615"/>
      <c r="C47" s="616"/>
      <c r="D47" s="110"/>
      <c r="E47" s="595" t="s">
        <v>21</v>
      </c>
      <c r="F47" s="595"/>
      <c r="G47" s="597"/>
      <c r="H47" s="598"/>
      <c r="I47" s="599"/>
      <c r="J47" s="589" t="s">
        <v>44</v>
      </c>
      <c r="K47" s="597"/>
      <c r="L47" s="598"/>
      <c r="M47" s="599"/>
      <c r="N47" s="589" t="s">
        <v>44</v>
      </c>
      <c r="O47" s="112"/>
      <c r="P47" s="110"/>
      <c r="Q47" s="110"/>
      <c r="R47" s="110"/>
      <c r="S47" s="609"/>
      <c r="T47" s="609"/>
      <c r="U47" s="597" t="s">
        <v>90</v>
      </c>
      <c r="V47" s="598"/>
      <c r="W47" s="598"/>
      <c r="X47" s="598"/>
      <c r="Y47" s="598"/>
      <c r="Z47" s="599"/>
      <c r="AA47" s="110"/>
      <c r="AB47" s="110"/>
      <c r="AC47" s="110"/>
      <c r="AD47" s="110"/>
      <c r="AE47" s="110"/>
      <c r="AF47" s="110"/>
      <c r="AG47" s="110"/>
      <c r="AH47" s="110"/>
      <c r="AI47" s="110"/>
      <c r="AJ47" s="110"/>
      <c r="AK47" s="110"/>
      <c r="AL47" s="109"/>
    </row>
    <row r="48" spans="2:38" ht="11.25" customHeight="1" x14ac:dyDescent="0.45">
      <c r="B48" s="615"/>
      <c r="C48" s="616"/>
      <c r="D48" s="110"/>
      <c r="E48" s="595"/>
      <c r="F48" s="595"/>
      <c r="G48" s="600"/>
      <c r="H48" s="601"/>
      <c r="I48" s="602"/>
      <c r="J48" s="590"/>
      <c r="K48" s="600"/>
      <c r="L48" s="601"/>
      <c r="M48" s="602"/>
      <c r="N48" s="590"/>
      <c r="O48" s="112"/>
      <c r="P48" s="110"/>
      <c r="Q48" s="110"/>
      <c r="R48" s="110"/>
      <c r="S48" s="609"/>
      <c r="T48" s="609"/>
      <c r="U48" s="600"/>
      <c r="V48" s="601"/>
      <c r="W48" s="601"/>
      <c r="X48" s="601"/>
      <c r="Y48" s="601"/>
      <c r="Z48" s="602"/>
      <c r="AA48" s="110"/>
      <c r="AB48" s="110"/>
      <c r="AC48" s="110"/>
      <c r="AD48" s="110"/>
      <c r="AE48" s="110"/>
      <c r="AF48" s="110"/>
      <c r="AG48" s="110"/>
      <c r="AH48" s="110"/>
      <c r="AI48" s="110"/>
      <c r="AJ48" s="110"/>
      <c r="AK48" s="110"/>
      <c r="AL48" s="109"/>
    </row>
    <row r="49" spans="2:38" ht="11.25" customHeight="1" x14ac:dyDescent="0.45">
      <c r="B49" s="615"/>
      <c r="C49" s="616"/>
      <c r="D49" s="110"/>
      <c r="E49" s="595" t="s">
        <v>22</v>
      </c>
      <c r="F49" s="595"/>
      <c r="G49" s="597"/>
      <c r="H49" s="598"/>
      <c r="I49" s="599"/>
      <c r="J49" s="589" t="s">
        <v>44</v>
      </c>
      <c r="K49" s="597"/>
      <c r="L49" s="598"/>
      <c r="M49" s="599"/>
      <c r="N49" s="589" t="s">
        <v>44</v>
      </c>
      <c r="O49" s="112"/>
      <c r="P49" s="110"/>
      <c r="Q49" s="110"/>
      <c r="R49" s="110"/>
      <c r="S49" s="603" t="s">
        <v>89</v>
      </c>
      <c r="T49" s="604"/>
      <c r="U49" s="604"/>
      <c r="V49" s="605"/>
      <c r="W49" s="603" t="s">
        <v>88</v>
      </c>
      <c r="X49" s="604"/>
      <c r="Y49" s="604"/>
      <c r="Z49" s="605"/>
      <c r="AA49" s="110"/>
      <c r="AB49" s="110"/>
      <c r="AC49" s="110"/>
      <c r="AD49" s="110"/>
      <c r="AE49" s="110"/>
      <c r="AF49" s="110"/>
      <c r="AG49" s="110"/>
      <c r="AH49" s="110"/>
      <c r="AI49" s="110"/>
      <c r="AJ49" s="110"/>
      <c r="AK49" s="110"/>
      <c r="AL49" s="109"/>
    </row>
    <row r="50" spans="2:38" ht="11.25" customHeight="1" thickBot="1" x14ac:dyDescent="0.5">
      <c r="B50" s="615"/>
      <c r="C50" s="616"/>
      <c r="D50" s="110"/>
      <c r="E50" s="595"/>
      <c r="F50" s="595"/>
      <c r="G50" s="600"/>
      <c r="H50" s="601"/>
      <c r="I50" s="602"/>
      <c r="J50" s="590"/>
      <c r="K50" s="600"/>
      <c r="L50" s="601"/>
      <c r="M50" s="602"/>
      <c r="N50" s="590"/>
      <c r="O50" s="112"/>
      <c r="P50" s="110"/>
      <c r="Q50" s="110"/>
      <c r="R50" s="110"/>
      <c r="S50" s="606" t="s">
        <v>87</v>
      </c>
      <c r="T50" s="607"/>
      <c r="U50" s="607"/>
      <c r="V50" s="608"/>
      <c r="W50" s="606" t="s">
        <v>87</v>
      </c>
      <c r="X50" s="607"/>
      <c r="Y50" s="607"/>
      <c r="Z50" s="608"/>
      <c r="AA50" s="110"/>
      <c r="AB50" s="110"/>
      <c r="AC50" s="110"/>
      <c r="AD50" s="110"/>
      <c r="AE50" s="110"/>
      <c r="AF50" s="110"/>
      <c r="AG50" s="110"/>
      <c r="AH50" s="110"/>
      <c r="AI50" s="110"/>
      <c r="AJ50" s="110"/>
      <c r="AK50" s="110"/>
      <c r="AL50" s="109"/>
    </row>
    <row r="51" spans="2:38" ht="11.25" customHeight="1" x14ac:dyDescent="0.45">
      <c r="B51" s="615"/>
      <c r="C51" s="616"/>
      <c r="D51" s="110"/>
      <c r="E51" s="595" t="s">
        <v>23</v>
      </c>
      <c r="F51" s="595"/>
      <c r="G51" s="597"/>
      <c r="H51" s="598"/>
      <c r="I51" s="599"/>
      <c r="J51" s="589" t="s">
        <v>44</v>
      </c>
      <c r="K51" s="597"/>
      <c r="L51" s="598"/>
      <c r="M51" s="599"/>
      <c r="N51" s="589" t="s">
        <v>44</v>
      </c>
      <c r="O51" s="112"/>
      <c r="P51" s="110"/>
      <c r="Q51" s="110"/>
      <c r="R51" s="110"/>
      <c r="S51" s="597"/>
      <c r="T51" s="598"/>
      <c r="U51" s="599"/>
      <c r="V51" s="589" t="s">
        <v>44</v>
      </c>
      <c r="W51" s="597"/>
      <c r="X51" s="598"/>
      <c r="Y51" s="599"/>
      <c r="Z51" s="589" t="s">
        <v>44</v>
      </c>
      <c r="AA51" s="110"/>
      <c r="AB51" s="110"/>
      <c r="AC51" s="110"/>
      <c r="AD51" s="110"/>
      <c r="AE51" s="572" t="s">
        <v>86</v>
      </c>
      <c r="AF51" s="573"/>
      <c r="AG51" s="573"/>
      <c r="AH51" s="573"/>
      <c r="AI51" s="573"/>
      <c r="AJ51" s="573"/>
      <c r="AK51" s="574"/>
      <c r="AL51" s="109"/>
    </row>
    <row r="52" spans="2:38" ht="11.25" customHeight="1" thickBot="1" x14ac:dyDescent="0.5">
      <c r="B52" s="615"/>
      <c r="C52" s="616"/>
      <c r="D52" s="110"/>
      <c r="E52" s="596"/>
      <c r="F52" s="596"/>
      <c r="G52" s="600"/>
      <c r="H52" s="601"/>
      <c r="I52" s="602"/>
      <c r="J52" s="590"/>
      <c r="K52" s="600"/>
      <c r="L52" s="601"/>
      <c r="M52" s="602"/>
      <c r="N52" s="590"/>
      <c r="O52" s="112"/>
      <c r="P52" s="110"/>
      <c r="Q52" s="110"/>
      <c r="R52" s="110"/>
      <c r="S52" s="600"/>
      <c r="T52" s="601"/>
      <c r="U52" s="602"/>
      <c r="V52" s="590"/>
      <c r="W52" s="600"/>
      <c r="X52" s="601"/>
      <c r="Y52" s="602"/>
      <c r="Z52" s="590"/>
      <c r="AA52" s="110"/>
      <c r="AB52" s="110"/>
      <c r="AC52" s="110"/>
      <c r="AD52" s="110"/>
      <c r="AE52" s="575"/>
      <c r="AF52" s="567"/>
      <c r="AG52" s="567"/>
      <c r="AH52" s="567"/>
      <c r="AI52" s="567"/>
      <c r="AJ52" s="567"/>
      <c r="AK52" s="568"/>
      <c r="AL52" s="109"/>
    </row>
    <row r="53" spans="2:38" ht="11.25" customHeight="1" x14ac:dyDescent="0.45">
      <c r="B53" s="615"/>
      <c r="C53" s="616"/>
      <c r="D53" s="110"/>
      <c r="E53" s="576" t="s">
        <v>24</v>
      </c>
      <c r="F53" s="577"/>
      <c r="G53" s="573"/>
      <c r="H53" s="573"/>
      <c r="I53" s="573"/>
      <c r="J53" s="573"/>
      <c r="K53" s="573"/>
      <c r="L53" s="573"/>
      <c r="M53" s="573"/>
      <c r="N53" s="580" t="s">
        <v>44</v>
      </c>
      <c r="O53" s="111"/>
      <c r="P53" s="582" t="s">
        <v>85</v>
      </c>
      <c r="Q53" s="582"/>
      <c r="R53" s="111"/>
      <c r="S53" s="576" t="s">
        <v>24</v>
      </c>
      <c r="T53" s="577"/>
      <c r="U53" s="583"/>
      <c r="V53" s="584"/>
      <c r="W53" s="584"/>
      <c r="X53" s="584"/>
      <c r="Y53" s="585"/>
      <c r="Z53" s="580" t="s">
        <v>44</v>
      </c>
      <c r="AA53" s="110"/>
      <c r="AB53" s="582" t="s">
        <v>84</v>
      </c>
      <c r="AC53" s="582"/>
      <c r="AD53" s="110"/>
      <c r="AE53" s="591"/>
      <c r="AF53" s="592"/>
      <c r="AG53" s="592"/>
      <c r="AH53" s="592"/>
      <c r="AI53" s="592"/>
      <c r="AJ53" s="567" t="s">
        <v>83</v>
      </c>
      <c r="AK53" s="568"/>
      <c r="AL53" s="109"/>
    </row>
    <row r="54" spans="2:38" ht="11.25" customHeight="1" thickBot="1" x14ac:dyDescent="0.5">
      <c r="B54" s="615"/>
      <c r="C54" s="616"/>
      <c r="D54" s="110"/>
      <c r="E54" s="578"/>
      <c r="F54" s="579"/>
      <c r="G54" s="569"/>
      <c r="H54" s="569"/>
      <c r="I54" s="569"/>
      <c r="J54" s="569"/>
      <c r="K54" s="569"/>
      <c r="L54" s="569"/>
      <c r="M54" s="569"/>
      <c r="N54" s="581"/>
      <c r="O54" s="111"/>
      <c r="P54" s="582"/>
      <c r="Q54" s="582"/>
      <c r="R54" s="111"/>
      <c r="S54" s="578"/>
      <c r="T54" s="579"/>
      <c r="U54" s="586"/>
      <c r="V54" s="587"/>
      <c r="W54" s="587"/>
      <c r="X54" s="587"/>
      <c r="Y54" s="588"/>
      <c r="Z54" s="581"/>
      <c r="AA54" s="110"/>
      <c r="AB54" s="582"/>
      <c r="AC54" s="582"/>
      <c r="AD54" s="110"/>
      <c r="AE54" s="593"/>
      <c r="AF54" s="594"/>
      <c r="AG54" s="594"/>
      <c r="AH54" s="594"/>
      <c r="AI54" s="594"/>
      <c r="AJ54" s="569"/>
      <c r="AK54" s="570"/>
      <c r="AL54" s="109"/>
    </row>
    <row r="55" spans="2:38" x14ac:dyDescent="0.45">
      <c r="B55" s="617"/>
      <c r="C55" s="61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7"/>
    </row>
    <row r="56" spans="2:38" ht="163.5" customHeight="1" x14ac:dyDescent="0.45">
      <c r="B56" s="571" t="s">
        <v>82</v>
      </c>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c r="AA56" s="571"/>
      <c r="AB56" s="571"/>
      <c r="AC56" s="571"/>
      <c r="AD56" s="571"/>
      <c r="AE56" s="571"/>
      <c r="AF56" s="571"/>
      <c r="AG56" s="571"/>
      <c r="AH56" s="571"/>
      <c r="AI56" s="571"/>
      <c r="AJ56" s="571"/>
      <c r="AK56" s="571"/>
      <c r="AL56" s="571"/>
    </row>
    <row r="57" spans="2:38" x14ac:dyDescent="0.45">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row>
    <row r="58" spans="2:38" x14ac:dyDescent="0.45">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row>
    <row r="59" spans="2:38" x14ac:dyDescent="0.45">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row>
  </sheetData>
  <mergeCells count="121">
    <mergeCell ref="U20:U21"/>
    <mergeCell ref="W20:AK21"/>
    <mergeCell ref="AB1:AI1"/>
    <mergeCell ref="AK1:AL1"/>
    <mergeCell ref="A3:AM4"/>
    <mergeCell ref="B6:K6"/>
    <mergeCell ref="L6:AL6"/>
    <mergeCell ref="B7:C24"/>
    <mergeCell ref="R7:S24"/>
    <mergeCell ref="U8:U9"/>
    <mergeCell ref="W8:AK9"/>
    <mergeCell ref="F10:F11"/>
    <mergeCell ref="H10:O11"/>
    <mergeCell ref="U10:U11"/>
    <mergeCell ref="W10:AK11"/>
    <mergeCell ref="F12:F13"/>
    <mergeCell ref="H12:O13"/>
    <mergeCell ref="U12:U13"/>
    <mergeCell ref="W12:AK13"/>
    <mergeCell ref="F14:F15"/>
    <mergeCell ref="H14:O15"/>
    <mergeCell ref="U14:U15"/>
    <mergeCell ref="W14:AK15"/>
    <mergeCell ref="F16:F17"/>
    <mergeCell ref="H16:O17"/>
    <mergeCell ref="U16:U17"/>
    <mergeCell ref="W16:AK17"/>
    <mergeCell ref="F18:F19"/>
    <mergeCell ref="H18:O19"/>
    <mergeCell ref="U18:U19"/>
    <mergeCell ref="W18:AK19"/>
    <mergeCell ref="W22:AK23"/>
    <mergeCell ref="B25:C55"/>
    <mergeCell ref="E26:F28"/>
    <mergeCell ref="G27:J27"/>
    <mergeCell ref="K27:N27"/>
    <mergeCell ref="G28:J28"/>
    <mergeCell ref="K28:N28"/>
    <mergeCell ref="E29:F30"/>
    <mergeCell ref="G29:I30"/>
    <mergeCell ref="J29:J30"/>
    <mergeCell ref="U22:U23"/>
    <mergeCell ref="E33:F34"/>
    <mergeCell ref="G33:I34"/>
    <mergeCell ref="J33:J34"/>
    <mergeCell ref="K33:M34"/>
    <mergeCell ref="N33:N34"/>
    <mergeCell ref="K29:M30"/>
    <mergeCell ref="N29:N30"/>
    <mergeCell ref="E31:F32"/>
    <mergeCell ref="G31:I32"/>
    <mergeCell ref="J31:J32"/>
    <mergeCell ref="K31:M32"/>
    <mergeCell ref="N31:N32"/>
    <mergeCell ref="E35:F36"/>
    <mergeCell ref="G35:I36"/>
    <mergeCell ref="J35:J36"/>
    <mergeCell ref="K35:M36"/>
    <mergeCell ref="N35:N36"/>
    <mergeCell ref="E37:F38"/>
    <mergeCell ref="G37:I38"/>
    <mergeCell ref="J37:J38"/>
    <mergeCell ref="K37:M38"/>
    <mergeCell ref="N37:N38"/>
    <mergeCell ref="E39:F40"/>
    <mergeCell ref="G39:I40"/>
    <mergeCell ref="J39:J40"/>
    <mergeCell ref="K39:M40"/>
    <mergeCell ref="N39:N40"/>
    <mergeCell ref="E41:F42"/>
    <mergeCell ref="G41:I42"/>
    <mergeCell ref="J41:J42"/>
    <mergeCell ref="K41:M42"/>
    <mergeCell ref="N41:N42"/>
    <mergeCell ref="E43:F44"/>
    <mergeCell ref="G43:I44"/>
    <mergeCell ref="J43:J44"/>
    <mergeCell ref="K43:M44"/>
    <mergeCell ref="N43:N44"/>
    <mergeCell ref="E45:F46"/>
    <mergeCell ref="G45:I46"/>
    <mergeCell ref="J45:J46"/>
    <mergeCell ref="K45:M46"/>
    <mergeCell ref="N45:N46"/>
    <mergeCell ref="U47:Z48"/>
    <mergeCell ref="E49:F50"/>
    <mergeCell ref="G49:I50"/>
    <mergeCell ref="J49:J50"/>
    <mergeCell ref="K49:M50"/>
    <mergeCell ref="N49:N50"/>
    <mergeCell ref="S49:V49"/>
    <mergeCell ref="W49:Z49"/>
    <mergeCell ref="S50:V50"/>
    <mergeCell ref="W50:Z50"/>
    <mergeCell ref="E47:F48"/>
    <mergeCell ref="G47:I48"/>
    <mergeCell ref="J47:J48"/>
    <mergeCell ref="K47:M48"/>
    <mergeCell ref="N47:N48"/>
    <mergeCell ref="S47:T48"/>
    <mergeCell ref="AJ53:AK54"/>
    <mergeCell ref="B56:AL56"/>
    <mergeCell ref="AE51:AK52"/>
    <mergeCell ref="E53:F54"/>
    <mergeCell ref="G53:M54"/>
    <mergeCell ref="N53:N54"/>
    <mergeCell ref="P53:Q54"/>
    <mergeCell ref="S53:T54"/>
    <mergeCell ref="U53:Y54"/>
    <mergeCell ref="Z53:Z54"/>
    <mergeCell ref="Z51:Z52"/>
    <mergeCell ref="AB53:AC54"/>
    <mergeCell ref="AE53:AI54"/>
    <mergeCell ref="E51:F52"/>
    <mergeCell ref="G51:I52"/>
    <mergeCell ref="J51:J52"/>
    <mergeCell ref="K51:M52"/>
    <mergeCell ref="N51:N52"/>
    <mergeCell ref="S51:U52"/>
    <mergeCell ref="V51:V52"/>
    <mergeCell ref="W51:Y52"/>
  </mergeCells>
  <phoneticPr fontId="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9"/>
  <sheetViews>
    <sheetView showGridLines="0" view="pageBreakPreview" zoomScaleNormal="100" zoomScaleSheetLayoutView="100" workbookViewId="0">
      <selection activeCell="P8" sqref="P8"/>
    </sheetView>
  </sheetViews>
  <sheetFormatPr defaultRowHeight="18" x14ac:dyDescent="0.45"/>
  <cols>
    <col min="1" max="1" width="1.5" style="104" customWidth="1"/>
    <col min="2" max="2" width="3.09765625" style="104" customWidth="1"/>
    <col min="3" max="4" width="8.09765625" style="104" customWidth="1"/>
    <col min="5" max="6" width="7.59765625" style="104" customWidth="1"/>
    <col min="7" max="7" width="7.5" style="104" customWidth="1"/>
    <col min="8" max="8" width="6.59765625" style="104" customWidth="1"/>
    <col min="9" max="10" width="9" style="104" customWidth="1"/>
    <col min="11" max="11" width="15.3984375" style="104" customWidth="1"/>
    <col min="12" max="256" width="8.796875" style="104"/>
    <col min="257" max="257" width="1.5" style="104" customWidth="1"/>
    <col min="258" max="258" width="3.09765625" style="104" customWidth="1"/>
    <col min="259" max="260" width="8.09765625" style="104" customWidth="1"/>
    <col min="261" max="262" width="7.59765625" style="104" customWidth="1"/>
    <col min="263" max="263" width="7.5" style="104" customWidth="1"/>
    <col min="264" max="264" width="6.59765625" style="104" customWidth="1"/>
    <col min="265" max="266" width="9" style="104" customWidth="1"/>
    <col min="267" max="267" width="15.3984375" style="104" customWidth="1"/>
    <col min="268" max="512" width="8.796875" style="104"/>
    <col min="513" max="513" width="1.5" style="104" customWidth="1"/>
    <col min="514" max="514" width="3.09765625" style="104" customWidth="1"/>
    <col min="515" max="516" width="8.09765625" style="104" customWidth="1"/>
    <col min="517" max="518" width="7.59765625" style="104" customWidth="1"/>
    <col min="519" max="519" width="7.5" style="104" customWidth="1"/>
    <col min="520" max="520" width="6.59765625" style="104" customWidth="1"/>
    <col min="521" max="522" width="9" style="104" customWidth="1"/>
    <col min="523" max="523" width="15.3984375" style="104" customWidth="1"/>
    <col min="524" max="768" width="8.796875" style="104"/>
    <col min="769" max="769" width="1.5" style="104" customWidth="1"/>
    <col min="770" max="770" width="3.09765625" style="104" customWidth="1"/>
    <col min="771" max="772" width="8.09765625" style="104" customWidth="1"/>
    <col min="773" max="774" width="7.59765625" style="104" customWidth="1"/>
    <col min="775" max="775" width="7.5" style="104" customWidth="1"/>
    <col min="776" max="776" width="6.59765625" style="104" customWidth="1"/>
    <col min="777" max="778" width="9" style="104" customWidth="1"/>
    <col min="779" max="779" width="15.3984375" style="104" customWidth="1"/>
    <col min="780" max="1024" width="8.796875" style="104"/>
    <col min="1025" max="1025" width="1.5" style="104" customWidth="1"/>
    <col min="1026" max="1026" width="3.09765625" style="104" customWidth="1"/>
    <col min="1027" max="1028" width="8.09765625" style="104" customWidth="1"/>
    <col min="1029" max="1030" width="7.59765625" style="104" customWidth="1"/>
    <col min="1031" max="1031" width="7.5" style="104" customWidth="1"/>
    <col min="1032" max="1032" width="6.59765625" style="104" customWidth="1"/>
    <col min="1033" max="1034" width="9" style="104" customWidth="1"/>
    <col min="1035" max="1035" width="15.3984375" style="104" customWidth="1"/>
    <col min="1036" max="1280" width="8.796875" style="104"/>
    <col min="1281" max="1281" width="1.5" style="104" customWidth="1"/>
    <col min="1282" max="1282" width="3.09765625" style="104" customWidth="1"/>
    <col min="1283" max="1284" width="8.09765625" style="104" customWidth="1"/>
    <col min="1285" max="1286" width="7.59765625" style="104" customWidth="1"/>
    <col min="1287" max="1287" width="7.5" style="104" customWidth="1"/>
    <col min="1288" max="1288" width="6.59765625" style="104" customWidth="1"/>
    <col min="1289" max="1290" width="9" style="104" customWidth="1"/>
    <col min="1291" max="1291" width="15.3984375" style="104" customWidth="1"/>
    <col min="1292" max="1536" width="8.796875" style="104"/>
    <col min="1537" max="1537" width="1.5" style="104" customWidth="1"/>
    <col min="1538" max="1538" width="3.09765625" style="104" customWidth="1"/>
    <col min="1539" max="1540" width="8.09765625" style="104" customWidth="1"/>
    <col min="1541" max="1542" width="7.59765625" style="104" customWidth="1"/>
    <col min="1543" max="1543" width="7.5" style="104" customWidth="1"/>
    <col min="1544" max="1544" width="6.59765625" style="104" customWidth="1"/>
    <col min="1545" max="1546" width="9" style="104" customWidth="1"/>
    <col min="1547" max="1547" width="15.3984375" style="104" customWidth="1"/>
    <col min="1548" max="1792" width="8.796875" style="104"/>
    <col min="1793" max="1793" width="1.5" style="104" customWidth="1"/>
    <col min="1794" max="1794" width="3.09765625" style="104" customWidth="1"/>
    <col min="1795" max="1796" width="8.09765625" style="104" customWidth="1"/>
    <col min="1797" max="1798" width="7.59765625" style="104" customWidth="1"/>
    <col min="1799" max="1799" width="7.5" style="104" customWidth="1"/>
    <col min="1800" max="1800" width="6.59765625" style="104" customWidth="1"/>
    <col min="1801" max="1802" width="9" style="104" customWidth="1"/>
    <col min="1803" max="1803" width="15.3984375" style="104" customWidth="1"/>
    <col min="1804" max="2048" width="8.796875" style="104"/>
    <col min="2049" max="2049" width="1.5" style="104" customWidth="1"/>
    <col min="2050" max="2050" width="3.09765625" style="104" customWidth="1"/>
    <col min="2051" max="2052" width="8.09765625" style="104" customWidth="1"/>
    <col min="2053" max="2054" width="7.59765625" style="104" customWidth="1"/>
    <col min="2055" max="2055" width="7.5" style="104" customWidth="1"/>
    <col min="2056" max="2056" width="6.59765625" style="104" customWidth="1"/>
    <col min="2057" max="2058" width="9" style="104" customWidth="1"/>
    <col min="2059" max="2059" width="15.3984375" style="104" customWidth="1"/>
    <col min="2060" max="2304" width="8.796875" style="104"/>
    <col min="2305" max="2305" width="1.5" style="104" customWidth="1"/>
    <col min="2306" max="2306" width="3.09765625" style="104" customWidth="1"/>
    <col min="2307" max="2308" width="8.09765625" style="104" customWidth="1"/>
    <col min="2309" max="2310" width="7.59765625" style="104" customWidth="1"/>
    <col min="2311" max="2311" width="7.5" style="104" customWidth="1"/>
    <col min="2312" max="2312" width="6.59765625" style="104" customWidth="1"/>
    <col min="2313" max="2314" width="9" style="104" customWidth="1"/>
    <col min="2315" max="2315" width="15.3984375" style="104" customWidth="1"/>
    <col min="2316" max="2560" width="8.796875" style="104"/>
    <col min="2561" max="2561" width="1.5" style="104" customWidth="1"/>
    <col min="2562" max="2562" width="3.09765625" style="104" customWidth="1"/>
    <col min="2563" max="2564" width="8.09765625" style="104" customWidth="1"/>
    <col min="2565" max="2566" width="7.59765625" style="104" customWidth="1"/>
    <col min="2567" max="2567" width="7.5" style="104" customWidth="1"/>
    <col min="2568" max="2568" width="6.59765625" style="104" customWidth="1"/>
    <col min="2569" max="2570" width="9" style="104" customWidth="1"/>
    <col min="2571" max="2571" width="15.3984375" style="104" customWidth="1"/>
    <col min="2572" max="2816" width="8.796875" style="104"/>
    <col min="2817" max="2817" width="1.5" style="104" customWidth="1"/>
    <col min="2818" max="2818" width="3.09765625" style="104" customWidth="1"/>
    <col min="2819" max="2820" width="8.09765625" style="104" customWidth="1"/>
    <col min="2821" max="2822" width="7.59765625" style="104" customWidth="1"/>
    <col min="2823" max="2823" width="7.5" style="104" customWidth="1"/>
    <col min="2824" max="2824" width="6.59765625" style="104" customWidth="1"/>
    <col min="2825" max="2826" width="9" style="104" customWidth="1"/>
    <col min="2827" max="2827" width="15.3984375" style="104" customWidth="1"/>
    <col min="2828" max="3072" width="8.796875" style="104"/>
    <col min="3073" max="3073" width="1.5" style="104" customWidth="1"/>
    <col min="3074" max="3074" width="3.09765625" style="104" customWidth="1"/>
    <col min="3075" max="3076" width="8.09765625" style="104" customWidth="1"/>
    <col min="3077" max="3078" width="7.59765625" style="104" customWidth="1"/>
    <col min="3079" max="3079" width="7.5" style="104" customWidth="1"/>
    <col min="3080" max="3080" width="6.59765625" style="104" customWidth="1"/>
    <col min="3081" max="3082" width="9" style="104" customWidth="1"/>
    <col min="3083" max="3083" width="15.3984375" style="104" customWidth="1"/>
    <col min="3084" max="3328" width="8.796875" style="104"/>
    <col min="3329" max="3329" width="1.5" style="104" customWidth="1"/>
    <col min="3330" max="3330" width="3.09765625" style="104" customWidth="1"/>
    <col min="3331" max="3332" width="8.09765625" style="104" customWidth="1"/>
    <col min="3333" max="3334" width="7.59765625" style="104" customWidth="1"/>
    <col min="3335" max="3335" width="7.5" style="104" customWidth="1"/>
    <col min="3336" max="3336" width="6.59765625" style="104" customWidth="1"/>
    <col min="3337" max="3338" width="9" style="104" customWidth="1"/>
    <col min="3339" max="3339" width="15.3984375" style="104" customWidth="1"/>
    <col min="3340" max="3584" width="8.796875" style="104"/>
    <col min="3585" max="3585" width="1.5" style="104" customWidth="1"/>
    <col min="3586" max="3586" width="3.09765625" style="104" customWidth="1"/>
    <col min="3587" max="3588" width="8.09765625" style="104" customWidth="1"/>
    <col min="3589" max="3590" width="7.59765625" style="104" customWidth="1"/>
    <col min="3591" max="3591" width="7.5" style="104" customWidth="1"/>
    <col min="3592" max="3592" width="6.59765625" style="104" customWidth="1"/>
    <col min="3593" max="3594" width="9" style="104" customWidth="1"/>
    <col min="3595" max="3595" width="15.3984375" style="104" customWidth="1"/>
    <col min="3596" max="3840" width="8.796875" style="104"/>
    <col min="3841" max="3841" width="1.5" style="104" customWidth="1"/>
    <col min="3842" max="3842" width="3.09765625" style="104" customWidth="1"/>
    <col min="3843" max="3844" width="8.09765625" style="104" customWidth="1"/>
    <col min="3845" max="3846" width="7.59765625" style="104" customWidth="1"/>
    <col min="3847" max="3847" width="7.5" style="104" customWidth="1"/>
    <col min="3848" max="3848" width="6.59765625" style="104" customWidth="1"/>
    <col min="3849" max="3850" width="9" style="104" customWidth="1"/>
    <col min="3851" max="3851" width="15.3984375" style="104" customWidth="1"/>
    <col min="3852" max="4096" width="8.796875" style="104"/>
    <col min="4097" max="4097" width="1.5" style="104" customWidth="1"/>
    <col min="4098" max="4098" width="3.09765625" style="104" customWidth="1"/>
    <col min="4099" max="4100" width="8.09765625" style="104" customWidth="1"/>
    <col min="4101" max="4102" width="7.59765625" style="104" customWidth="1"/>
    <col min="4103" max="4103" width="7.5" style="104" customWidth="1"/>
    <col min="4104" max="4104" width="6.59765625" style="104" customWidth="1"/>
    <col min="4105" max="4106" width="9" style="104" customWidth="1"/>
    <col min="4107" max="4107" width="15.3984375" style="104" customWidth="1"/>
    <col min="4108" max="4352" width="8.796875" style="104"/>
    <col min="4353" max="4353" width="1.5" style="104" customWidth="1"/>
    <col min="4354" max="4354" width="3.09765625" style="104" customWidth="1"/>
    <col min="4355" max="4356" width="8.09765625" style="104" customWidth="1"/>
    <col min="4357" max="4358" width="7.59765625" style="104" customWidth="1"/>
    <col min="4359" max="4359" width="7.5" style="104" customWidth="1"/>
    <col min="4360" max="4360" width="6.59765625" style="104" customWidth="1"/>
    <col min="4361" max="4362" width="9" style="104" customWidth="1"/>
    <col min="4363" max="4363" width="15.3984375" style="104" customWidth="1"/>
    <col min="4364" max="4608" width="8.796875" style="104"/>
    <col min="4609" max="4609" width="1.5" style="104" customWidth="1"/>
    <col min="4610" max="4610" width="3.09765625" style="104" customWidth="1"/>
    <col min="4611" max="4612" width="8.09765625" style="104" customWidth="1"/>
    <col min="4613" max="4614" width="7.59765625" style="104" customWidth="1"/>
    <col min="4615" max="4615" width="7.5" style="104" customWidth="1"/>
    <col min="4616" max="4616" width="6.59765625" style="104" customWidth="1"/>
    <col min="4617" max="4618" width="9" style="104" customWidth="1"/>
    <col min="4619" max="4619" width="15.3984375" style="104" customWidth="1"/>
    <col min="4620" max="4864" width="8.796875" style="104"/>
    <col min="4865" max="4865" width="1.5" style="104" customWidth="1"/>
    <col min="4866" max="4866" width="3.09765625" style="104" customWidth="1"/>
    <col min="4867" max="4868" width="8.09765625" style="104" customWidth="1"/>
    <col min="4869" max="4870" width="7.59765625" style="104" customWidth="1"/>
    <col min="4871" max="4871" width="7.5" style="104" customWidth="1"/>
    <col min="4872" max="4872" width="6.59765625" style="104" customWidth="1"/>
    <col min="4873" max="4874" width="9" style="104" customWidth="1"/>
    <col min="4875" max="4875" width="15.3984375" style="104" customWidth="1"/>
    <col min="4876" max="5120" width="8.796875" style="104"/>
    <col min="5121" max="5121" width="1.5" style="104" customWidth="1"/>
    <col min="5122" max="5122" width="3.09765625" style="104" customWidth="1"/>
    <col min="5123" max="5124" width="8.09765625" style="104" customWidth="1"/>
    <col min="5125" max="5126" width="7.59765625" style="104" customWidth="1"/>
    <col min="5127" max="5127" width="7.5" style="104" customWidth="1"/>
    <col min="5128" max="5128" width="6.59765625" style="104" customWidth="1"/>
    <col min="5129" max="5130" width="9" style="104" customWidth="1"/>
    <col min="5131" max="5131" width="15.3984375" style="104" customWidth="1"/>
    <col min="5132" max="5376" width="8.796875" style="104"/>
    <col min="5377" max="5377" width="1.5" style="104" customWidth="1"/>
    <col min="5378" max="5378" width="3.09765625" style="104" customWidth="1"/>
    <col min="5379" max="5380" width="8.09765625" style="104" customWidth="1"/>
    <col min="5381" max="5382" width="7.59765625" style="104" customWidth="1"/>
    <col min="5383" max="5383" width="7.5" style="104" customWidth="1"/>
    <col min="5384" max="5384" width="6.59765625" style="104" customWidth="1"/>
    <col min="5385" max="5386" width="9" style="104" customWidth="1"/>
    <col min="5387" max="5387" width="15.3984375" style="104" customWidth="1"/>
    <col min="5388" max="5632" width="8.796875" style="104"/>
    <col min="5633" max="5633" width="1.5" style="104" customWidth="1"/>
    <col min="5634" max="5634" width="3.09765625" style="104" customWidth="1"/>
    <col min="5635" max="5636" width="8.09765625" style="104" customWidth="1"/>
    <col min="5637" max="5638" width="7.59765625" style="104" customWidth="1"/>
    <col min="5639" max="5639" width="7.5" style="104" customWidth="1"/>
    <col min="5640" max="5640" width="6.59765625" style="104" customWidth="1"/>
    <col min="5641" max="5642" width="9" style="104" customWidth="1"/>
    <col min="5643" max="5643" width="15.3984375" style="104" customWidth="1"/>
    <col min="5644" max="5888" width="8.796875" style="104"/>
    <col min="5889" max="5889" width="1.5" style="104" customWidth="1"/>
    <col min="5890" max="5890" width="3.09765625" style="104" customWidth="1"/>
    <col min="5891" max="5892" width="8.09765625" style="104" customWidth="1"/>
    <col min="5893" max="5894" width="7.59765625" style="104" customWidth="1"/>
    <col min="5895" max="5895" width="7.5" style="104" customWidth="1"/>
    <col min="5896" max="5896" width="6.59765625" style="104" customWidth="1"/>
    <col min="5897" max="5898" width="9" style="104" customWidth="1"/>
    <col min="5899" max="5899" width="15.3984375" style="104" customWidth="1"/>
    <col min="5900" max="6144" width="8.796875" style="104"/>
    <col min="6145" max="6145" width="1.5" style="104" customWidth="1"/>
    <col min="6146" max="6146" width="3.09765625" style="104" customWidth="1"/>
    <col min="6147" max="6148" width="8.09765625" style="104" customWidth="1"/>
    <col min="6149" max="6150" width="7.59765625" style="104" customWidth="1"/>
    <col min="6151" max="6151" width="7.5" style="104" customWidth="1"/>
    <col min="6152" max="6152" width="6.59765625" style="104" customWidth="1"/>
    <col min="6153" max="6154" width="9" style="104" customWidth="1"/>
    <col min="6155" max="6155" width="15.3984375" style="104" customWidth="1"/>
    <col min="6156" max="6400" width="8.796875" style="104"/>
    <col min="6401" max="6401" width="1.5" style="104" customWidth="1"/>
    <col min="6402" max="6402" width="3.09765625" style="104" customWidth="1"/>
    <col min="6403" max="6404" width="8.09765625" style="104" customWidth="1"/>
    <col min="6405" max="6406" width="7.59765625" style="104" customWidth="1"/>
    <col min="6407" max="6407" width="7.5" style="104" customWidth="1"/>
    <col min="6408" max="6408" width="6.59765625" style="104" customWidth="1"/>
    <col min="6409" max="6410" width="9" style="104" customWidth="1"/>
    <col min="6411" max="6411" width="15.3984375" style="104" customWidth="1"/>
    <col min="6412" max="6656" width="8.796875" style="104"/>
    <col min="6657" max="6657" width="1.5" style="104" customWidth="1"/>
    <col min="6658" max="6658" width="3.09765625" style="104" customWidth="1"/>
    <col min="6659" max="6660" width="8.09765625" style="104" customWidth="1"/>
    <col min="6661" max="6662" width="7.59765625" style="104" customWidth="1"/>
    <col min="6663" max="6663" width="7.5" style="104" customWidth="1"/>
    <col min="6664" max="6664" width="6.59765625" style="104" customWidth="1"/>
    <col min="6665" max="6666" width="9" style="104" customWidth="1"/>
    <col min="6667" max="6667" width="15.3984375" style="104" customWidth="1"/>
    <col min="6668" max="6912" width="8.796875" style="104"/>
    <col min="6913" max="6913" width="1.5" style="104" customWidth="1"/>
    <col min="6914" max="6914" width="3.09765625" style="104" customWidth="1"/>
    <col min="6915" max="6916" width="8.09765625" style="104" customWidth="1"/>
    <col min="6917" max="6918" width="7.59765625" style="104" customWidth="1"/>
    <col min="6919" max="6919" width="7.5" style="104" customWidth="1"/>
    <col min="6920" max="6920" width="6.59765625" style="104" customWidth="1"/>
    <col min="6921" max="6922" width="9" style="104" customWidth="1"/>
    <col min="6923" max="6923" width="15.3984375" style="104" customWidth="1"/>
    <col min="6924" max="7168" width="8.796875" style="104"/>
    <col min="7169" max="7169" width="1.5" style="104" customWidth="1"/>
    <col min="7170" max="7170" width="3.09765625" style="104" customWidth="1"/>
    <col min="7171" max="7172" width="8.09765625" style="104" customWidth="1"/>
    <col min="7173" max="7174" width="7.59765625" style="104" customWidth="1"/>
    <col min="7175" max="7175" width="7.5" style="104" customWidth="1"/>
    <col min="7176" max="7176" width="6.59765625" style="104" customWidth="1"/>
    <col min="7177" max="7178" width="9" style="104" customWidth="1"/>
    <col min="7179" max="7179" width="15.3984375" style="104" customWidth="1"/>
    <col min="7180" max="7424" width="8.796875" style="104"/>
    <col min="7425" max="7425" width="1.5" style="104" customWidth="1"/>
    <col min="7426" max="7426" width="3.09765625" style="104" customWidth="1"/>
    <col min="7427" max="7428" width="8.09765625" style="104" customWidth="1"/>
    <col min="7429" max="7430" width="7.59765625" style="104" customWidth="1"/>
    <col min="7431" max="7431" width="7.5" style="104" customWidth="1"/>
    <col min="7432" max="7432" width="6.59765625" style="104" customWidth="1"/>
    <col min="7433" max="7434" width="9" style="104" customWidth="1"/>
    <col min="7435" max="7435" width="15.3984375" style="104" customWidth="1"/>
    <col min="7436" max="7680" width="8.796875" style="104"/>
    <col min="7681" max="7681" width="1.5" style="104" customWidth="1"/>
    <col min="7682" max="7682" width="3.09765625" style="104" customWidth="1"/>
    <col min="7683" max="7684" width="8.09765625" style="104" customWidth="1"/>
    <col min="7685" max="7686" width="7.59765625" style="104" customWidth="1"/>
    <col min="7687" max="7687" width="7.5" style="104" customWidth="1"/>
    <col min="7688" max="7688" width="6.59765625" style="104" customWidth="1"/>
    <col min="7689" max="7690" width="9" style="104" customWidth="1"/>
    <col min="7691" max="7691" width="15.3984375" style="104" customWidth="1"/>
    <col min="7692" max="7936" width="8.796875" style="104"/>
    <col min="7937" max="7937" width="1.5" style="104" customWidth="1"/>
    <col min="7938" max="7938" width="3.09765625" style="104" customWidth="1"/>
    <col min="7939" max="7940" width="8.09765625" style="104" customWidth="1"/>
    <col min="7941" max="7942" width="7.59765625" style="104" customWidth="1"/>
    <col min="7943" max="7943" width="7.5" style="104" customWidth="1"/>
    <col min="7944" max="7944" width="6.59765625" style="104" customWidth="1"/>
    <col min="7945" max="7946" width="9" style="104" customWidth="1"/>
    <col min="7947" max="7947" width="15.3984375" style="104" customWidth="1"/>
    <col min="7948" max="8192" width="8.796875" style="104"/>
    <col min="8193" max="8193" width="1.5" style="104" customWidth="1"/>
    <col min="8194" max="8194" width="3.09765625" style="104" customWidth="1"/>
    <col min="8195" max="8196" width="8.09765625" style="104" customWidth="1"/>
    <col min="8197" max="8198" width="7.59765625" style="104" customWidth="1"/>
    <col min="8199" max="8199" width="7.5" style="104" customWidth="1"/>
    <col min="8200" max="8200" width="6.59765625" style="104" customWidth="1"/>
    <col min="8201" max="8202" width="9" style="104" customWidth="1"/>
    <col min="8203" max="8203" width="15.3984375" style="104" customWidth="1"/>
    <col min="8204" max="8448" width="8.796875" style="104"/>
    <col min="8449" max="8449" width="1.5" style="104" customWidth="1"/>
    <col min="8450" max="8450" width="3.09765625" style="104" customWidth="1"/>
    <col min="8451" max="8452" width="8.09765625" style="104" customWidth="1"/>
    <col min="8453" max="8454" width="7.59765625" style="104" customWidth="1"/>
    <col min="8455" max="8455" width="7.5" style="104" customWidth="1"/>
    <col min="8456" max="8456" width="6.59765625" style="104" customWidth="1"/>
    <col min="8457" max="8458" width="9" style="104" customWidth="1"/>
    <col min="8459" max="8459" width="15.3984375" style="104" customWidth="1"/>
    <col min="8460" max="8704" width="8.796875" style="104"/>
    <col min="8705" max="8705" width="1.5" style="104" customWidth="1"/>
    <col min="8706" max="8706" width="3.09765625" style="104" customWidth="1"/>
    <col min="8707" max="8708" width="8.09765625" style="104" customWidth="1"/>
    <col min="8709" max="8710" width="7.59765625" style="104" customWidth="1"/>
    <col min="8711" max="8711" width="7.5" style="104" customWidth="1"/>
    <col min="8712" max="8712" width="6.59765625" style="104" customWidth="1"/>
    <col min="8713" max="8714" width="9" style="104" customWidth="1"/>
    <col min="8715" max="8715" width="15.3984375" style="104" customWidth="1"/>
    <col min="8716" max="8960" width="8.796875" style="104"/>
    <col min="8961" max="8961" width="1.5" style="104" customWidth="1"/>
    <col min="8962" max="8962" width="3.09765625" style="104" customWidth="1"/>
    <col min="8963" max="8964" width="8.09765625" style="104" customWidth="1"/>
    <col min="8965" max="8966" width="7.59765625" style="104" customWidth="1"/>
    <col min="8967" max="8967" width="7.5" style="104" customWidth="1"/>
    <col min="8968" max="8968" width="6.59765625" style="104" customWidth="1"/>
    <col min="8969" max="8970" width="9" style="104" customWidth="1"/>
    <col min="8971" max="8971" width="15.3984375" style="104" customWidth="1"/>
    <col min="8972" max="9216" width="8.796875" style="104"/>
    <col min="9217" max="9217" width="1.5" style="104" customWidth="1"/>
    <col min="9218" max="9218" width="3.09765625" style="104" customWidth="1"/>
    <col min="9219" max="9220" width="8.09765625" style="104" customWidth="1"/>
    <col min="9221" max="9222" width="7.59765625" style="104" customWidth="1"/>
    <col min="9223" max="9223" width="7.5" style="104" customWidth="1"/>
    <col min="9224" max="9224" width="6.59765625" style="104" customWidth="1"/>
    <col min="9225" max="9226" width="9" style="104" customWidth="1"/>
    <col min="9227" max="9227" width="15.3984375" style="104" customWidth="1"/>
    <col min="9228" max="9472" width="8.796875" style="104"/>
    <col min="9473" max="9473" width="1.5" style="104" customWidth="1"/>
    <col min="9474" max="9474" width="3.09765625" style="104" customWidth="1"/>
    <col min="9475" max="9476" width="8.09765625" style="104" customWidth="1"/>
    <col min="9477" max="9478" width="7.59765625" style="104" customWidth="1"/>
    <col min="9479" max="9479" width="7.5" style="104" customWidth="1"/>
    <col min="9480" max="9480" width="6.59765625" style="104" customWidth="1"/>
    <col min="9481" max="9482" width="9" style="104" customWidth="1"/>
    <col min="9483" max="9483" width="15.3984375" style="104" customWidth="1"/>
    <col min="9484" max="9728" width="8.796875" style="104"/>
    <col min="9729" max="9729" width="1.5" style="104" customWidth="1"/>
    <col min="9730" max="9730" width="3.09765625" style="104" customWidth="1"/>
    <col min="9731" max="9732" width="8.09765625" style="104" customWidth="1"/>
    <col min="9733" max="9734" width="7.59765625" style="104" customWidth="1"/>
    <col min="9735" max="9735" width="7.5" style="104" customWidth="1"/>
    <col min="9736" max="9736" width="6.59765625" style="104" customWidth="1"/>
    <col min="9737" max="9738" width="9" style="104" customWidth="1"/>
    <col min="9739" max="9739" width="15.3984375" style="104" customWidth="1"/>
    <col min="9740" max="9984" width="8.796875" style="104"/>
    <col min="9985" max="9985" width="1.5" style="104" customWidth="1"/>
    <col min="9986" max="9986" width="3.09765625" style="104" customWidth="1"/>
    <col min="9987" max="9988" width="8.09765625" style="104" customWidth="1"/>
    <col min="9989" max="9990" width="7.59765625" style="104" customWidth="1"/>
    <col min="9991" max="9991" width="7.5" style="104" customWidth="1"/>
    <col min="9992" max="9992" width="6.59765625" style="104" customWidth="1"/>
    <col min="9993" max="9994" width="9" style="104" customWidth="1"/>
    <col min="9995" max="9995" width="15.3984375" style="104" customWidth="1"/>
    <col min="9996" max="10240" width="8.796875" style="104"/>
    <col min="10241" max="10241" width="1.5" style="104" customWidth="1"/>
    <col min="10242" max="10242" width="3.09765625" style="104" customWidth="1"/>
    <col min="10243" max="10244" width="8.09765625" style="104" customWidth="1"/>
    <col min="10245" max="10246" width="7.59765625" style="104" customWidth="1"/>
    <col min="10247" max="10247" width="7.5" style="104" customWidth="1"/>
    <col min="10248" max="10248" width="6.59765625" style="104" customWidth="1"/>
    <col min="10249" max="10250" width="9" style="104" customWidth="1"/>
    <col min="10251" max="10251" width="15.3984375" style="104" customWidth="1"/>
    <col min="10252" max="10496" width="8.796875" style="104"/>
    <col min="10497" max="10497" width="1.5" style="104" customWidth="1"/>
    <col min="10498" max="10498" width="3.09765625" style="104" customWidth="1"/>
    <col min="10499" max="10500" width="8.09765625" style="104" customWidth="1"/>
    <col min="10501" max="10502" width="7.59765625" style="104" customWidth="1"/>
    <col min="10503" max="10503" width="7.5" style="104" customWidth="1"/>
    <col min="10504" max="10504" width="6.59765625" style="104" customWidth="1"/>
    <col min="10505" max="10506" width="9" style="104" customWidth="1"/>
    <col min="10507" max="10507" width="15.3984375" style="104" customWidth="1"/>
    <col min="10508" max="10752" width="8.796875" style="104"/>
    <col min="10753" max="10753" width="1.5" style="104" customWidth="1"/>
    <col min="10754" max="10754" width="3.09765625" style="104" customWidth="1"/>
    <col min="10755" max="10756" width="8.09765625" style="104" customWidth="1"/>
    <col min="10757" max="10758" width="7.59765625" style="104" customWidth="1"/>
    <col min="10759" max="10759" width="7.5" style="104" customWidth="1"/>
    <col min="10760" max="10760" width="6.59765625" style="104" customWidth="1"/>
    <col min="10761" max="10762" width="9" style="104" customWidth="1"/>
    <col min="10763" max="10763" width="15.3984375" style="104" customWidth="1"/>
    <col min="10764" max="11008" width="8.796875" style="104"/>
    <col min="11009" max="11009" width="1.5" style="104" customWidth="1"/>
    <col min="11010" max="11010" width="3.09765625" style="104" customWidth="1"/>
    <col min="11011" max="11012" width="8.09765625" style="104" customWidth="1"/>
    <col min="11013" max="11014" width="7.59765625" style="104" customWidth="1"/>
    <col min="11015" max="11015" width="7.5" style="104" customWidth="1"/>
    <col min="11016" max="11016" width="6.59765625" style="104" customWidth="1"/>
    <col min="11017" max="11018" width="9" style="104" customWidth="1"/>
    <col min="11019" max="11019" width="15.3984375" style="104" customWidth="1"/>
    <col min="11020" max="11264" width="8.796875" style="104"/>
    <col min="11265" max="11265" width="1.5" style="104" customWidth="1"/>
    <col min="11266" max="11266" width="3.09765625" style="104" customWidth="1"/>
    <col min="11267" max="11268" width="8.09765625" style="104" customWidth="1"/>
    <col min="11269" max="11270" width="7.59765625" style="104" customWidth="1"/>
    <col min="11271" max="11271" width="7.5" style="104" customWidth="1"/>
    <col min="11272" max="11272" width="6.59765625" style="104" customWidth="1"/>
    <col min="11273" max="11274" width="9" style="104" customWidth="1"/>
    <col min="11275" max="11275" width="15.3984375" style="104" customWidth="1"/>
    <col min="11276" max="11520" width="8.796875" style="104"/>
    <col min="11521" max="11521" width="1.5" style="104" customWidth="1"/>
    <col min="11522" max="11522" width="3.09765625" style="104" customWidth="1"/>
    <col min="11523" max="11524" width="8.09765625" style="104" customWidth="1"/>
    <col min="11525" max="11526" width="7.59765625" style="104" customWidth="1"/>
    <col min="11527" max="11527" width="7.5" style="104" customWidth="1"/>
    <col min="11528" max="11528" width="6.59765625" style="104" customWidth="1"/>
    <col min="11529" max="11530" width="9" style="104" customWidth="1"/>
    <col min="11531" max="11531" width="15.3984375" style="104" customWidth="1"/>
    <col min="11532" max="11776" width="8.796875" style="104"/>
    <col min="11777" max="11777" width="1.5" style="104" customWidth="1"/>
    <col min="11778" max="11778" width="3.09765625" style="104" customWidth="1"/>
    <col min="11779" max="11780" width="8.09765625" style="104" customWidth="1"/>
    <col min="11781" max="11782" width="7.59765625" style="104" customWidth="1"/>
    <col min="11783" max="11783" width="7.5" style="104" customWidth="1"/>
    <col min="11784" max="11784" width="6.59765625" style="104" customWidth="1"/>
    <col min="11785" max="11786" width="9" style="104" customWidth="1"/>
    <col min="11787" max="11787" width="15.3984375" style="104" customWidth="1"/>
    <col min="11788" max="12032" width="8.796875" style="104"/>
    <col min="12033" max="12033" width="1.5" style="104" customWidth="1"/>
    <col min="12034" max="12034" width="3.09765625" style="104" customWidth="1"/>
    <col min="12035" max="12036" width="8.09765625" style="104" customWidth="1"/>
    <col min="12037" max="12038" width="7.59765625" style="104" customWidth="1"/>
    <col min="12039" max="12039" width="7.5" style="104" customWidth="1"/>
    <col min="12040" max="12040" width="6.59765625" style="104" customWidth="1"/>
    <col min="12041" max="12042" width="9" style="104" customWidth="1"/>
    <col min="12043" max="12043" width="15.3984375" style="104" customWidth="1"/>
    <col min="12044" max="12288" width="8.796875" style="104"/>
    <col min="12289" max="12289" width="1.5" style="104" customWidth="1"/>
    <col min="12290" max="12290" width="3.09765625" style="104" customWidth="1"/>
    <col min="12291" max="12292" width="8.09765625" style="104" customWidth="1"/>
    <col min="12293" max="12294" width="7.59765625" style="104" customWidth="1"/>
    <col min="12295" max="12295" width="7.5" style="104" customWidth="1"/>
    <col min="12296" max="12296" width="6.59765625" style="104" customWidth="1"/>
    <col min="12297" max="12298" width="9" style="104" customWidth="1"/>
    <col min="12299" max="12299" width="15.3984375" style="104" customWidth="1"/>
    <col min="12300" max="12544" width="8.796875" style="104"/>
    <col min="12545" max="12545" width="1.5" style="104" customWidth="1"/>
    <col min="12546" max="12546" width="3.09765625" style="104" customWidth="1"/>
    <col min="12547" max="12548" width="8.09765625" style="104" customWidth="1"/>
    <col min="12549" max="12550" width="7.59765625" style="104" customWidth="1"/>
    <col min="12551" max="12551" width="7.5" style="104" customWidth="1"/>
    <col min="12552" max="12552" width="6.59765625" style="104" customWidth="1"/>
    <col min="12553" max="12554" width="9" style="104" customWidth="1"/>
    <col min="12555" max="12555" width="15.3984375" style="104" customWidth="1"/>
    <col min="12556" max="12800" width="8.796875" style="104"/>
    <col min="12801" max="12801" width="1.5" style="104" customWidth="1"/>
    <col min="12802" max="12802" width="3.09765625" style="104" customWidth="1"/>
    <col min="12803" max="12804" width="8.09765625" style="104" customWidth="1"/>
    <col min="12805" max="12806" width="7.59765625" style="104" customWidth="1"/>
    <col min="12807" max="12807" width="7.5" style="104" customWidth="1"/>
    <col min="12808" max="12808" width="6.59765625" style="104" customWidth="1"/>
    <col min="12809" max="12810" width="9" style="104" customWidth="1"/>
    <col min="12811" max="12811" width="15.3984375" style="104" customWidth="1"/>
    <col min="12812" max="13056" width="8.796875" style="104"/>
    <col min="13057" max="13057" width="1.5" style="104" customWidth="1"/>
    <col min="13058" max="13058" width="3.09765625" style="104" customWidth="1"/>
    <col min="13059" max="13060" width="8.09765625" style="104" customWidth="1"/>
    <col min="13061" max="13062" width="7.59765625" style="104" customWidth="1"/>
    <col min="13063" max="13063" width="7.5" style="104" customWidth="1"/>
    <col min="13064" max="13064" width="6.59765625" style="104" customWidth="1"/>
    <col min="13065" max="13066" width="9" style="104" customWidth="1"/>
    <col min="13067" max="13067" width="15.3984375" style="104" customWidth="1"/>
    <col min="13068" max="13312" width="8.796875" style="104"/>
    <col min="13313" max="13313" width="1.5" style="104" customWidth="1"/>
    <col min="13314" max="13314" width="3.09765625" style="104" customWidth="1"/>
    <col min="13315" max="13316" width="8.09765625" style="104" customWidth="1"/>
    <col min="13317" max="13318" width="7.59765625" style="104" customWidth="1"/>
    <col min="13319" max="13319" width="7.5" style="104" customWidth="1"/>
    <col min="13320" max="13320" width="6.59765625" style="104" customWidth="1"/>
    <col min="13321" max="13322" width="9" style="104" customWidth="1"/>
    <col min="13323" max="13323" width="15.3984375" style="104" customWidth="1"/>
    <col min="13324" max="13568" width="8.796875" style="104"/>
    <col min="13569" max="13569" width="1.5" style="104" customWidth="1"/>
    <col min="13570" max="13570" width="3.09765625" style="104" customWidth="1"/>
    <col min="13571" max="13572" width="8.09765625" style="104" customWidth="1"/>
    <col min="13573" max="13574" width="7.59765625" style="104" customWidth="1"/>
    <col min="13575" max="13575" width="7.5" style="104" customWidth="1"/>
    <col min="13576" max="13576" width="6.59765625" style="104" customWidth="1"/>
    <col min="13577" max="13578" width="9" style="104" customWidth="1"/>
    <col min="13579" max="13579" width="15.3984375" style="104" customWidth="1"/>
    <col min="13580" max="13824" width="8.796875" style="104"/>
    <col min="13825" max="13825" width="1.5" style="104" customWidth="1"/>
    <col min="13826" max="13826" width="3.09765625" style="104" customWidth="1"/>
    <col min="13827" max="13828" width="8.09765625" style="104" customWidth="1"/>
    <col min="13829" max="13830" width="7.59765625" style="104" customWidth="1"/>
    <col min="13831" max="13831" width="7.5" style="104" customWidth="1"/>
    <col min="13832" max="13832" width="6.59765625" style="104" customWidth="1"/>
    <col min="13833" max="13834" width="9" style="104" customWidth="1"/>
    <col min="13835" max="13835" width="15.3984375" style="104" customWidth="1"/>
    <col min="13836" max="14080" width="8.796875" style="104"/>
    <col min="14081" max="14081" width="1.5" style="104" customWidth="1"/>
    <col min="14082" max="14082" width="3.09765625" style="104" customWidth="1"/>
    <col min="14083" max="14084" width="8.09765625" style="104" customWidth="1"/>
    <col min="14085" max="14086" width="7.59765625" style="104" customWidth="1"/>
    <col min="14087" max="14087" width="7.5" style="104" customWidth="1"/>
    <col min="14088" max="14088" width="6.59765625" style="104" customWidth="1"/>
    <col min="14089" max="14090" width="9" style="104" customWidth="1"/>
    <col min="14091" max="14091" width="15.3984375" style="104" customWidth="1"/>
    <col min="14092" max="14336" width="8.796875" style="104"/>
    <col min="14337" max="14337" width="1.5" style="104" customWidth="1"/>
    <col min="14338" max="14338" width="3.09765625" style="104" customWidth="1"/>
    <col min="14339" max="14340" width="8.09765625" style="104" customWidth="1"/>
    <col min="14341" max="14342" width="7.59765625" style="104" customWidth="1"/>
    <col min="14343" max="14343" width="7.5" style="104" customWidth="1"/>
    <col min="14344" max="14344" width="6.59765625" style="104" customWidth="1"/>
    <col min="14345" max="14346" width="9" style="104" customWidth="1"/>
    <col min="14347" max="14347" width="15.3984375" style="104" customWidth="1"/>
    <col min="14348" max="14592" width="8.796875" style="104"/>
    <col min="14593" max="14593" width="1.5" style="104" customWidth="1"/>
    <col min="14594" max="14594" width="3.09765625" style="104" customWidth="1"/>
    <col min="14595" max="14596" width="8.09765625" style="104" customWidth="1"/>
    <col min="14597" max="14598" width="7.59765625" style="104" customWidth="1"/>
    <col min="14599" max="14599" width="7.5" style="104" customWidth="1"/>
    <col min="14600" max="14600" width="6.59765625" style="104" customWidth="1"/>
    <col min="14601" max="14602" width="9" style="104" customWidth="1"/>
    <col min="14603" max="14603" width="15.3984375" style="104" customWidth="1"/>
    <col min="14604" max="14848" width="8.796875" style="104"/>
    <col min="14849" max="14849" width="1.5" style="104" customWidth="1"/>
    <col min="14850" max="14850" width="3.09765625" style="104" customWidth="1"/>
    <col min="14851" max="14852" width="8.09765625" style="104" customWidth="1"/>
    <col min="14853" max="14854" width="7.59765625" style="104" customWidth="1"/>
    <col min="14855" max="14855" width="7.5" style="104" customWidth="1"/>
    <col min="14856" max="14856" width="6.59765625" style="104" customWidth="1"/>
    <col min="14857" max="14858" width="9" style="104" customWidth="1"/>
    <col min="14859" max="14859" width="15.3984375" style="104" customWidth="1"/>
    <col min="14860" max="15104" width="8.796875" style="104"/>
    <col min="15105" max="15105" width="1.5" style="104" customWidth="1"/>
    <col min="15106" max="15106" width="3.09765625" style="104" customWidth="1"/>
    <col min="15107" max="15108" width="8.09765625" style="104" customWidth="1"/>
    <col min="15109" max="15110" width="7.59765625" style="104" customWidth="1"/>
    <col min="15111" max="15111" width="7.5" style="104" customWidth="1"/>
    <col min="15112" max="15112" width="6.59765625" style="104" customWidth="1"/>
    <col min="15113" max="15114" width="9" style="104" customWidth="1"/>
    <col min="15115" max="15115" width="15.3984375" style="104" customWidth="1"/>
    <col min="15116" max="15360" width="8.796875" style="104"/>
    <col min="15361" max="15361" width="1.5" style="104" customWidth="1"/>
    <col min="15362" max="15362" width="3.09765625" style="104" customWidth="1"/>
    <col min="15363" max="15364" width="8.09765625" style="104" customWidth="1"/>
    <col min="15365" max="15366" width="7.59765625" style="104" customWidth="1"/>
    <col min="15367" max="15367" width="7.5" style="104" customWidth="1"/>
    <col min="15368" max="15368" width="6.59765625" style="104" customWidth="1"/>
    <col min="15369" max="15370" width="9" style="104" customWidth="1"/>
    <col min="15371" max="15371" width="15.3984375" style="104" customWidth="1"/>
    <col min="15372" max="15616" width="8.796875" style="104"/>
    <col min="15617" max="15617" width="1.5" style="104" customWidth="1"/>
    <col min="15618" max="15618" width="3.09765625" style="104" customWidth="1"/>
    <col min="15619" max="15620" width="8.09765625" style="104" customWidth="1"/>
    <col min="15621" max="15622" width="7.59765625" style="104" customWidth="1"/>
    <col min="15623" max="15623" width="7.5" style="104" customWidth="1"/>
    <col min="15624" max="15624" width="6.59765625" style="104" customWidth="1"/>
    <col min="15625" max="15626" width="9" style="104" customWidth="1"/>
    <col min="15627" max="15627" width="15.3984375" style="104" customWidth="1"/>
    <col min="15628" max="15872" width="8.796875" style="104"/>
    <col min="15873" max="15873" width="1.5" style="104" customWidth="1"/>
    <col min="15874" max="15874" width="3.09765625" style="104" customWidth="1"/>
    <col min="15875" max="15876" width="8.09765625" style="104" customWidth="1"/>
    <col min="15877" max="15878" width="7.59765625" style="104" customWidth="1"/>
    <col min="15879" max="15879" width="7.5" style="104" customWidth="1"/>
    <col min="15880" max="15880" width="6.59765625" style="104" customWidth="1"/>
    <col min="15881" max="15882" width="9" style="104" customWidth="1"/>
    <col min="15883" max="15883" width="15.3984375" style="104" customWidth="1"/>
    <col min="15884" max="16128" width="8.796875" style="104"/>
    <col min="16129" max="16129" width="1.5" style="104" customWidth="1"/>
    <col min="16130" max="16130" width="3.09765625" style="104" customWidth="1"/>
    <col min="16131" max="16132" width="8.09765625" style="104" customWidth="1"/>
    <col min="16133" max="16134" width="7.59765625" style="104" customWidth="1"/>
    <col min="16135" max="16135" width="7.5" style="104" customWidth="1"/>
    <col min="16136" max="16136" width="6.59765625" style="104" customWidth="1"/>
    <col min="16137" max="16138" width="9" style="104" customWidth="1"/>
    <col min="16139" max="16139" width="15.3984375" style="104" customWidth="1"/>
    <col min="16140" max="16384" width="8.796875" style="104"/>
  </cols>
  <sheetData>
    <row r="1" spans="1:11" ht="18" customHeight="1" x14ac:dyDescent="0.45">
      <c r="A1" s="208" t="s">
        <v>326</v>
      </c>
      <c r="B1" s="229"/>
      <c r="C1" s="229"/>
      <c r="D1" s="228"/>
      <c r="H1" s="620" t="s">
        <v>119</v>
      </c>
      <c r="I1" s="620"/>
      <c r="J1" s="620"/>
      <c r="K1" s="620"/>
    </row>
    <row r="2" spans="1:11" ht="41.25" customHeight="1" x14ac:dyDescent="0.45">
      <c r="B2" s="622" t="s">
        <v>118</v>
      </c>
      <c r="C2" s="623"/>
      <c r="D2" s="623"/>
      <c r="E2" s="623"/>
      <c r="F2" s="623"/>
      <c r="G2" s="623"/>
      <c r="H2" s="623"/>
      <c r="I2" s="623"/>
      <c r="J2" s="623"/>
      <c r="K2" s="623"/>
    </row>
    <row r="3" spans="1:11" ht="6" customHeight="1" x14ac:dyDescent="0.45">
      <c r="B3" s="670"/>
      <c r="C3" s="670"/>
      <c r="D3" s="670"/>
      <c r="E3" s="666"/>
      <c r="F3" s="639"/>
      <c r="G3" s="137"/>
    </row>
    <row r="4" spans="1:11" ht="15" customHeight="1" x14ac:dyDescent="0.45">
      <c r="B4" s="670"/>
      <c r="C4" s="670"/>
      <c r="D4" s="670"/>
      <c r="E4" s="666"/>
      <c r="F4" s="639"/>
      <c r="G4" s="137"/>
      <c r="H4" s="671" t="s">
        <v>117</v>
      </c>
      <c r="I4" s="671"/>
      <c r="J4" s="672"/>
      <c r="K4" s="672"/>
    </row>
    <row r="5" spans="1:11" ht="15" customHeight="1" x14ac:dyDescent="0.45">
      <c r="B5" s="670"/>
      <c r="C5" s="670"/>
      <c r="D5" s="670"/>
      <c r="E5" s="666"/>
      <c r="F5" s="639"/>
      <c r="G5" s="136"/>
      <c r="H5" s="671"/>
      <c r="I5" s="671"/>
      <c r="J5" s="672"/>
      <c r="K5" s="672"/>
    </row>
    <row r="6" spans="1:11" ht="6" customHeight="1" thickBot="1" x14ac:dyDescent="0.5">
      <c r="B6" s="130"/>
      <c r="C6" s="130"/>
      <c r="D6" s="130"/>
      <c r="E6" s="130"/>
      <c r="F6" s="130"/>
      <c r="G6" s="130"/>
      <c r="H6" s="130"/>
      <c r="I6" s="130"/>
      <c r="J6" s="130"/>
      <c r="K6" s="130"/>
    </row>
    <row r="7" spans="1:11" s="130" customFormat="1" ht="24.75" customHeight="1" x14ac:dyDescent="0.45">
      <c r="B7" s="132"/>
      <c r="C7" s="595" t="s">
        <v>62</v>
      </c>
      <c r="D7" s="595"/>
      <c r="E7" s="595" t="s">
        <v>116</v>
      </c>
      <c r="F7" s="595"/>
      <c r="G7" s="595" t="s">
        <v>115</v>
      </c>
      <c r="H7" s="667"/>
      <c r="I7" s="668" t="s">
        <v>114</v>
      </c>
      <c r="J7" s="669"/>
      <c r="K7" s="135" t="s">
        <v>113</v>
      </c>
    </row>
    <row r="8" spans="1:11" s="130" customFormat="1" ht="17.25" customHeight="1" x14ac:dyDescent="0.45">
      <c r="B8" s="132">
        <f t="shared" ref="B8:B47" si="0">ROW()-7</f>
        <v>1</v>
      </c>
      <c r="C8" s="640"/>
      <c r="D8" s="640"/>
      <c r="E8" s="652"/>
      <c r="F8" s="653"/>
      <c r="G8" s="640"/>
      <c r="H8" s="641"/>
      <c r="I8" s="642"/>
      <c r="J8" s="643"/>
      <c r="K8" s="133"/>
    </row>
    <row r="9" spans="1:11" s="130" customFormat="1" ht="17.25" customHeight="1" x14ac:dyDescent="0.45">
      <c r="B9" s="132">
        <f t="shared" si="0"/>
        <v>2</v>
      </c>
      <c r="C9" s="640"/>
      <c r="D9" s="640"/>
      <c r="E9" s="652"/>
      <c r="F9" s="653"/>
      <c r="G9" s="640"/>
      <c r="H9" s="641"/>
      <c r="I9" s="642"/>
      <c r="J9" s="643"/>
      <c r="K9" s="133"/>
    </row>
    <row r="10" spans="1:11" s="130" customFormat="1" ht="17.25" customHeight="1" x14ac:dyDescent="0.45">
      <c r="B10" s="132">
        <f t="shared" si="0"/>
        <v>3</v>
      </c>
      <c r="C10" s="641"/>
      <c r="D10" s="659"/>
      <c r="E10" s="654"/>
      <c r="F10" s="660"/>
      <c r="G10" s="641"/>
      <c r="H10" s="662"/>
      <c r="I10" s="642"/>
      <c r="J10" s="661"/>
      <c r="K10" s="133"/>
    </row>
    <row r="11" spans="1:11" s="130" customFormat="1" ht="17.25" customHeight="1" x14ac:dyDescent="0.45">
      <c r="B11" s="132">
        <f t="shared" si="0"/>
        <v>4</v>
      </c>
      <c r="C11" s="641"/>
      <c r="D11" s="659"/>
      <c r="E11" s="654"/>
      <c r="F11" s="660"/>
      <c r="G11" s="641"/>
      <c r="H11" s="662"/>
      <c r="I11" s="642"/>
      <c r="J11" s="661"/>
      <c r="K11" s="133"/>
    </row>
    <row r="12" spans="1:11" s="130" customFormat="1" ht="17.25" customHeight="1" x14ac:dyDescent="0.45">
      <c r="B12" s="132">
        <f t="shared" si="0"/>
        <v>5</v>
      </c>
      <c r="C12" s="641"/>
      <c r="D12" s="659"/>
      <c r="E12" s="654"/>
      <c r="F12" s="660"/>
      <c r="G12" s="641"/>
      <c r="H12" s="662"/>
      <c r="I12" s="642"/>
      <c r="J12" s="661"/>
      <c r="K12" s="133"/>
    </row>
    <row r="13" spans="1:11" s="130" customFormat="1" ht="17.25" customHeight="1" x14ac:dyDescent="0.45">
      <c r="B13" s="132">
        <f t="shared" si="0"/>
        <v>6</v>
      </c>
      <c r="C13" s="641"/>
      <c r="D13" s="659"/>
      <c r="E13" s="654"/>
      <c r="F13" s="660"/>
      <c r="G13" s="641"/>
      <c r="H13" s="662"/>
      <c r="I13" s="642"/>
      <c r="J13" s="661"/>
      <c r="K13" s="131"/>
    </row>
    <row r="14" spans="1:11" s="130" customFormat="1" ht="17.25" customHeight="1" x14ac:dyDescent="0.45">
      <c r="B14" s="132">
        <f t="shared" si="0"/>
        <v>7</v>
      </c>
      <c r="C14" s="640"/>
      <c r="D14" s="640"/>
      <c r="E14" s="640"/>
      <c r="F14" s="640"/>
      <c r="G14" s="640"/>
      <c r="H14" s="641"/>
      <c r="I14" s="663"/>
      <c r="J14" s="664"/>
      <c r="K14" s="134"/>
    </row>
    <row r="15" spans="1:11" s="130" customFormat="1" ht="17.25" customHeight="1" x14ac:dyDescent="0.45">
      <c r="B15" s="132">
        <f t="shared" si="0"/>
        <v>8</v>
      </c>
      <c r="C15" s="640"/>
      <c r="D15" s="640"/>
      <c r="E15" s="640"/>
      <c r="F15" s="640"/>
      <c r="G15" s="640"/>
      <c r="H15" s="641"/>
      <c r="I15" s="665"/>
      <c r="J15" s="643"/>
      <c r="K15" s="131"/>
    </row>
    <row r="16" spans="1:11" s="130" customFormat="1" ht="17.25" customHeight="1" x14ac:dyDescent="0.45">
      <c r="B16" s="132">
        <f t="shared" si="0"/>
        <v>9</v>
      </c>
      <c r="C16" s="640"/>
      <c r="D16" s="640"/>
      <c r="E16" s="640"/>
      <c r="F16" s="640"/>
      <c r="G16" s="640"/>
      <c r="H16" s="641"/>
      <c r="I16" s="665"/>
      <c r="J16" s="643"/>
      <c r="K16" s="131"/>
    </row>
    <row r="17" spans="2:11" s="130" customFormat="1" ht="17.25" customHeight="1" x14ac:dyDescent="0.45">
      <c r="B17" s="132">
        <f t="shared" si="0"/>
        <v>10</v>
      </c>
      <c r="C17" s="640"/>
      <c r="D17" s="640"/>
      <c r="E17" s="640"/>
      <c r="F17" s="640"/>
      <c r="G17" s="640"/>
      <c r="H17" s="641"/>
      <c r="I17" s="657"/>
      <c r="J17" s="658"/>
      <c r="K17" s="131"/>
    </row>
    <row r="18" spans="2:11" s="130" customFormat="1" ht="17.25" customHeight="1" x14ac:dyDescent="0.45">
      <c r="B18" s="132">
        <f t="shared" si="0"/>
        <v>11</v>
      </c>
      <c r="C18" s="641"/>
      <c r="D18" s="659"/>
      <c r="E18" s="654"/>
      <c r="F18" s="660"/>
      <c r="G18" s="640"/>
      <c r="H18" s="641"/>
      <c r="I18" s="642"/>
      <c r="J18" s="661"/>
      <c r="K18" s="133"/>
    </row>
    <row r="19" spans="2:11" s="130" customFormat="1" ht="17.25" customHeight="1" x14ac:dyDescent="0.45">
      <c r="B19" s="132">
        <f t="shared" si="0"/>
        <v>12</v>
      </c>
      <c r="C19" s="640"/>
      <c r="D19" s="640"/>
      <c r="E19" s="652"/>
      <c r="F19" s="653"/>
      <c r="G19" s="640"/>
      <c r="H19" s="641"/>
      <c r="I19" s="642"/>
      <c r="J19" s="643"/>
      <c r="K19" s="133"/>
    </row>
    <row r="20" spans="2:11" s="130" customFormat="1" ht="17.25" customHeight="1" x14ac:dyDescent="0.45">
      <c r="B20" s="132">
        <f t="shared" si="0"/>
        <v>13</v>
      </c>
      <c r="C20" s="641"/>
      <c r="D20" s="659"/>
      <c r="E20" s="654"/>
      <c r="F20" s="660"/>
      <c r="G20" s="641"/>
      <c r="H20" s="662"/>
      <c r="I20" s="642"/>
      <c r="J20" s="661"/>
      <c r="K20" s="133"/>
    </row>
    <row r="21" spans="2:11" s="130" customFormat="1" ht="17.25" customHeight="1" x14ac:dyDescent="0.45">
      <c r="B21" s="132">
        <f t="shared" si="0"/>
        <v>14</v>
      </c>
      <c r="C21" s="640"/>
      <c r="D21" s="640"/>
      <c r="E21" s="652"/>
      <c r="F21" s="653"/>
      <c r="G21" s="640"/>
      <c r="H21" s="641"/>
      <c r="I21" s="642"/>
      <c r="J21" s="643"/>
      <c r="K21" s="133"/>
    </row>
    <row r="22" spans="2:11" s="130" customFormat="1" ht="17.25" customHeight="1" x14ac:dyDescent="0.45">
      <c r="B22" s="132">
        <f t="shared" si="0"/>
        <v>15</v>
      </c>
      <c r="C22" s="640"/>
      <c r="D22" s="640"/>
      <c r="E22" s="654"/>
      <c r="F22" s="655"/>
      <c r="G22" s="640"/>
      <c r="H22" s="641"/>
      <c r="I22" s="642"/>
      <c r="J22" s="643"/>
      <c r="K22" s="131"/>
    </row>
    <row r="23" spans="2:11" s="130" customFormat="1" ht="17.25" customHeight="1" x14ac:dyDescent="0.45">
      <c r="B23" s="132">
        <f t="shared" si="0"/>
        <v>16</v>
      </c>
      <c r="C23" s="640"/>
      <c r="D23" s="640"/>
      <c r="E23" s="656"/>
      <c r="F23" s="640"/>
      <c r="G23" s="640"/>
      <c r="H23" s="641"/>
      <c r="I23" s="642"/>
      <c r="J23" s="643"/>
      <c r="K23" s="131"/>
    </row>
    <row r="24" spans="2:11" s="130" customFormat="1" ht="17.25" customHeight="1" x14ac:dyDescent="0.45">
      <c r="B24" s="132">
        <f t="shared" si="0"/>
        <v>17</v>
      </c>
      <c r="C24" s="640"/>
      <c r="D24" s="640"/>
      <c r="E24" s="640"/>
      <c r="F24" s="640"/>
      <c r="G24" s="640"/>
      <c r="H24" s="641"/>
      <c r="I24" s="642"/>
      <c r="J24" s="643"/>
      <c r="K24" s="131"/>
    </row>
    <row r="25" spans="2:11" s="130" customFormat="1" ht="17.25" customHeight="1" x14ac:dyDescent="0.45">
      <c r="B25" s="132">
        <f t="shared" si="0"/>
        <v>18</v>
      </c>
      <c r="C25" s="640"/>
      <c r="D25" s="640"/>
      <c r="E25" s="640"/>
      <c r="F25" s="640"/>
      <c r="G25" s="640"/>
      <c r="H25" s="641"/>
      <c r="I25" s="642"/>
      <c r="J25" s="643"/>
      <c r="K25" s="131"/>
    </row>
    <row r="26" spans="2:11" s="130" customFormat="1" ht="17.25" customHeight="1" x14ac:dyDescent="0.45">
      <c r="B26" s="132">
        <f t="shared" si="0"/>
        <v>19</v>
      </c>
      <c r="C26" s="640"/>
      <c r="D26" s="640"/>
      <c r="E26" s="640"/>
      <c r="F26" s="640"/>
      <c r="G26" s="640"/>
      <c r="H26" s="641"/>
      <c r="I26" s="642"/>
      <c r="J26" s="643"/>
      <c r="K26" s="131"/>
    </row>
    <row r="27" spans="2:11" s="130" customFormat="1" ht="17.25" customHeight="1" x14ac:dyDescent="0.45">
      <c r="B27" s="132">
        <f t="shared" si="0"/>
        <v>20</v>
      </c>
      <c r="C27" s="640"/>
      <c r="D27" s="640"/>
      <c r="E27" s="640"/>
      <c r="F27" s="640"/>
      <c r="G27" s="640"/>
      <c r="H27" s="641"/>
      <c r="I27" s="642"/>
      <c r="J27" s="643"/>
      <c r="K27" s="131"/>
    </row>
    <row r="28" spans="2:11" s="130" customFormat="1" ht="17.25" customHeight="1" x14ac:dyDescent="0.45">
      <c r="B28" s="132">
        <f t="shared" si="0"/>
        <v>21</v>
      </c>
      <c r="C28" s="640"/>
      <c r="D28" s="640"/>
      <c r="E28" s="648"/>
      <c r="F28" s="649"/>
      <c r="G28" s="640"/>
      <c r="H28" s="641"/>
      <c r="I28" s="650"/>
      <c r="J28" s="651"/>
      <c r="K28" s="133"/>
    </row>
    <row r="29" spans="2:11" s="130" customFormat="1" ht="17.25" customHeight="1" x14ac:dyDescent="0.45">
      <c r="B29" s="132">
        <f t="shared" si="0"/>
        <v>22</v>
      </c>
      <c r="C29" s="640"/>
      <c r="D29" s="640"/>
      <c r="E29" s="648"/>
      <c r="F29" s="649"/>
      <c r="G29" s="640"/>
      <c r="H29" s="641"/>
      <c r="I29" s="642"/>
      <c r="J29" s="643"/>
      <c r="K29" s="133"/>
    </row>
    <row r="30" spans="2:11" s="130" customFormat="1" ht="17.25" customHeight="1" x14ac:dyDescent="0.45">
      <c r="B30" s="132">
        <f t="shared" si="0"/>
        <v>23</v>
      </c>
      <c r="C30" s="640"/>
      <c r="D30" s="640"/>
      <c r="E30" s="648"/>
      <c r="F30" s="649"/>
      <c r="G30" s="640"/>
      <c r="H30" s="641"/>
      <c r="I30" s="642"/>
      <c r="J30" s="643"/>
      <c r="K30" s="133"/>
    </row>
    <row r="31" spans="2:11" s="130" customFormat="1" ht="17.25" customHeight="1" x14ac:dyDescent="0.45">
      <c r="B31" s="132">
        <f t="shared" si="0"/>
        <v>24</v>
      </c>
      <c r="C31" s="640"/>
      <c r="D31" s="640"/>
      <c r="E31" s="648"/>
      <c r="F31" s="649"/>
      <c r="G31" s="640"/>
      <c r="H31" s="641"/>
      <c r="I31" s="642"/>
      <c r="J31" s="643"/>
      <c r="K31" s="133"/>
    </row>
    <row r="32" spans="2:11" s="130" customFormat="1" ht="17.25" customHeight="1" x14ac:dyDescent="0.45">
      <c r="B32" s="132">
        <f t="shared" si="0"/>
        <v>25</v>
      </c>
      <c r="C32" s="640"/>
      <c r="D32" s="640"/>
      <c r="E32" s="648"/>
      <c r="F32" s="649"/>
      <c r="G32" s="640"/>
      <c r="H32" s="641"/>
      <c r="I32" s="642"/>
      <c r="J32" s="643"/>
      <c r="K32" s="133"/>
    </row>
    <row r="33" spans="2:11" s="130" customFormat="1" ht="17.25" customHeight="1" x14ac:dyDescent="0.45">
      <c r="B33" s="132">
        <f t="shared" si="0"/>
        <v>26</v>
      </c>
      <c r="C33" s="640"/>
      <c r="D33" s="640"/>
      <c r="E33" s="648"/>
      <c r="F33" s="649"/>
      <c r="G33" s="640"/>
      <c r="H33" s="641"/>
      <c r="I33" s="642"/>
      <c r="J33" s="643"/>
      <c r="K33" s="133"/>
    </row>
    <row r="34" spans="2:11" s="130" customFormat="1" ht="17.25" customHeight="1" x14ac:dyDescent="0.45">
      <c r="B34" s="132">
        <f t="shared" si="0"/>
        <v>27</v>
      </c>
      <c r="C34" s="640"/>
      <c r="D34" s="640"/>
      <c r="E34" s="648"/>
      <c r="F34" s="649"/>
      <c r="G34" s="640"/>
      <c r="H34" s="641"/>
      <c r="I34" s="642"/>
      <c r="J34" s="643"/>
      <c r="K34" s="133"/>
    </row>
    <row r="35" spans="2:11" s="130" customFormat="1" ht="17.25" customHeight="1" x14ac:dyDescent="0.45">
      <c r="B35" s="132">
        <f t="shared" si="0"/>
        <v>28</v>
      </c>
      <c r="C35" s="640"/>
      <c r="D35" s="640"/>
      <c r="E35" s="648"/>
      <c r="F35" s="649"/>
      <c r="G35" s="640"/>
      <c r="H35" s="641"/>
      <c r="I35" s="642"/>
      <c r="J35" s="643"/>
      <c r="K35" s="133"/>
    </row>
    <row r="36" spans="2:11" s="130" customFormat="1" ht="17.25" customHeight="1" x14ac:dyDescent="0.45">
      <c r="B36" s="132">
        <f t="shared" si="0"/>
        <v>29</v>
      </c>
      <c r="C36" s="640"/>
      <c r="D36" s="640"/>
      <c r="E36" s="648"/>
      <c r="F36" s="649"/>
      <c r="G36" s="640"/>
      <c r="H36" s="641"/>
      <c r="I36" s="642"/>
      <c r="J36" s="643"/>
      <c r="K36" s="133"/>
    </row>
    <row r="37" spans="2:11" s="130" customFormat="1" ht="17.25" customHeight="1" x14ac:dyDescent="0.45">
      <c r="B37" s="132">
        <f t="shared" si="0"/>
        <v>30</v>
      </c>
      <c r="C37" s="640"/>
      <c r="D37" s="640"/>
      <c r="E37" s="648"/>
      <c r="F37" s="649"/>
      <c r="G37" s="640"/>
      <c r="H37" s="641"/>
      <c r="I37" s="642"/>
      <c r="J37" s="643"/>
      <c r="K37" s="133"/>
    </row>
    <row r="38" spans="2:11" s="130" customFormat="1" ht="17.25" customHeight="1" x14ac:dyDescent="0.45">
      <c r="B38" s="132">
        <f t="shared" si="0"/>
        <v>31</v>
      </c>
      <c r="C38" s="640"/>
      <c r="D38" s="640"/>
      <c r="E38" s="648"/>
      <c r="F38" s="649"/>
      <c r="G38" s="640"/>
      <c r="H38" s="641"/>
      <c r="I38" s="642"/>
      <c r="J38" s="643"/>
      <c r="K38" s="133"/>
    </row>
    <row r="39" spans="2:11" s="130" customFormat="1" ht="17.25" customHeight="1" x14ac:dyDescent="0.45">
      <c r="B39" s="132">
        <f t="shared" si="0"/>
        <v>32</v>
      </c>
      <c r="C39" s="640"/>
      <c r="D39" s="640"/>
      <c r="E39" s="648"/>
      <c r="F39" s="649"/>
      <c r="G39" s="640"/>
      <c r="H39" s="641"/>
      <c r="I39" s="642"/>
      <c r="J39" s="643"/>
      <c r="K39" s="133"/>
    </row>
    <row r="40" spans="2:11" s="130" customFormat="1" ht="17.25" customHeight="1" x14ac:dyDescent="0.45">
      <c r="B40" s="132">
        <f t="shared" si="0"/>
        <v>33</v>
      </c>
      <c r="C40" s="640"/>
      <c r="D40" s="640"/>
      <c r="E40" s="648"/>
      <c r="F40" s="649"/>
      <c r="G40" s="640"/>
      <c r="H40" s="641"/>
      <c r="I40" s="642"/>
      <c r="J40" s="643"/>
      <c r="K40" s="133"/>
    </row>
    <row r="41" spans="2:11" s="130" customFormat="1" ht="17.25" customHeight="1" x14ac:dyDescent="0.45">
      <c r="B41" s="132">
        <f t="shared" si="0"/>
        <v>34</v>
      </c>
      <c r="C41" s="640"/>
      <c r="D41" s="640"/>
      <c r="E41" s="648"/>
      <c r="F41" s="649"/>
      <c r="G41" s="640"/>
      <c r="H41" s="641"/>
      <c r="I41" s="642"/>
      <c r="J41" s="643"/>
      <c r="K41" s="131"/>
    </row>
    <row r="42" spans="2:11" s="130" customFormat="1" ht="17.25" customHeight="1" x14ac:dyDescent="0.45">
      <c r="B42" s="132">
        <f t="shared" si="0"/>
        <v>35</v>
      </c>
      <c r="C42" s="640"/>
      <c r="D42" s="640"/>
      <c r="E42" s="648"/>
      <c r="F42" s="649"/>
      <c r="G42" s="640"/>
      <c r="H42" s="641"/>
      <c r="I42" s="642"/>
      <c r="J42" s="643"/>
      <c r="K42" s="131"/>
    </row>
    <row r="43" spans="2:11" s="130" customFormat="1" ht="17.25" customHeight="1" x14ac:dyDescent="0.45">
      <c r="B43" s="132">
        <f t="shared" si="0"/>
        <v>36</v>
      </c>
      <c r="C43" s="640"/>
      <c r="D43" s="640"/>
      <c r="E43" s="640"/>
      <c r="F43" s="640"/>
      <c r="G43" s="640"/>
      <c r="H43" s="641"/>
      <c r="I43" s="642"/>
      <c r="J43" s="643"/>
      <c r="K43" s="131"/>
    </row>
    <row r="44" spans="2:11" s="130" customFormat="1" ht="17.25" customHeight="1" x14ac:dyDescent="0.45">
      <c r="B44" s="132">
        <f t="shared" si="0"/>
        <v>37</v>
      </c>
      <c r="C44" s="640"/>
      <c r="D44" s="640"/>
      <c r="E44" s="640"/>
      <c r="F44" s="640"/>
      <c r="G44" s="640"/>
      <c r="H44" s="641"/>
      <c r="I44" s="642"/>
      <c r="J44" s="643"/>
      <c r="K44" s="131"/>
    </row>
    <row r="45" spans="2:11" s="130" customFormat="1" ht="17.25" customHeight="1" x14ac:dyDescent="0.45">
      <c r="B45" s="132">
        <f t="shared" si="0"/>
        <v>38</v>
      </c>
      <c r="C45" s="640"/>
      <c r="D45" s="640"/>
      <c r="E45" s="640"/>
      <c r="F45" s="640"/>
      <c r="G45" s="640"/>
      <c r="H45" s="641"/>
      <c r="I45" s="642"/>
      <c r="J45" s="643"/>
      <c r="K45" s="131"/>
    </row>
    <row r="46" spans="2:11" s="130" customFormat="1" ht="17.25" customHeight="1" x14ac:dyDescent="0.45">
      <c r="B46" s="132">
        <f t="shared" si="0"/>
        <v>39</v>
      </c>
      <c r="C46" s="640"/>
      <c r="D46" s="640"/>
      <c r="E46" s="640"/>
      <c r="F46" s="640"/>
      <c r="G46" s="640"/>
      <c r="H46" s="641"/>
      <c r="I46" s="642"/>
      <c r="J46" s="643"/>
      <c r="K46" s="131"/>
    </row>
    <row r="47" spans="2:11" s="130" customFormat="1" ht="17.25" customHeight="1" thickBot="1" x14ac:dyDescent="0.5">
      <c r="B47" s="132">
        <f t="shared" si="0"/>
        <v>40</v>
      </c>
      <c r="C47" s="640"/>
      <c r="D47" s="640"/>
      <c r="E47" s="640"/>
      <c r="F47" s="640"/>
      <c r="G47" s="640"/>
      <c r="H47" s="641"/>
      <c r="I47" s="644"/>
      <c r="J47" s="645"/>
      <c r="K47" s="131"/>
    </row>
    <row r="48" spans="2:11" ht="13.5" customHeight="1" x14ac:dyDescent="0.45">
      <c r="B48" s="646" t="s">
        <v>112</v>
      </c>
      <c r="C48" s="647"/>
      <c r="D48" s="647"/>
      <c r="E48" s="647"/>
      <c r="F48" s="647"/>
      <c r="G48" s="647"/>
      <c r="H48" s="647"/>
      <c r="I48" s="647"/>
      <c r="J48" s="647"/>
      <c r="K48" s="647"/>
    </row>
    <row r="49" spans="2:11" ht="13.5" customHeight="1" x14ac:dyDescent="0.45">
      <c r="B49" s="647"/>
      <c r="C49" s="647"/>
      <c r="D49" s="647"/>
      <c r="E49" s="647"/>
      <c r="F49" s="647"/>
      <c r="G49" s="647"/>
      <c r="H49" s="647"/>
      <c r="I49" s="647"/>
      <c r="J49" s="647"/>
      <c r="K49" s="647"/>
    </row>
  </sheetData>
  <mergeCells count="175">
    <mergeCell ref="H1:K1"/>
    <mergeCell ref="B2:K2"/>
    <mergeCell ref="B3:D3"/>
    <mergeCell ref="E3:F3"/>
    <mergeCell ref="B4:D4"/>
    <mergeCell ref="E4:F4"/>
    <mergeCell ref="H4:I5"/>
    <mergeCell ref="J4:K5"/>
    <mergeCell ref="B5:D5"/>
    <mergeCell ref="C12:D12"/>
    <mergeCell ref="E12:F12"/>
    <mergeCell ref="G12:H12"/>
    <mergeCell ref="I12:J12"/>
    <mergeCell ref="E5:F5"/>
    <mergeCell ref="C7:D7"/>
    <mergeCell ref="E7:F7"/>
    <mergeCell ref="G7:H7"/>
    <mergeCell ref="I7:J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20:D20"/>
    <mergeCell ref="E20:F20"/>
    <mergeCell ref="G20:H20"/>
    <mergeCell ref="I20:J20"/>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C28:D28"/>
    <mergeCell ref="E28:F28"/>
    <mergeCell ref="G28:H28"/>
    <mergeCell ref="I28:J28"/>
    <mergeCell ref="C21:D21"/>
    <mergeCell ref="E21:F21"/>
    <mergeCell ref="G21:H21"/>
    <mergeCell ref="I21:J21"/>
    <mergeCell ref="C22:D22"/>
    <mergeCell ref="E22:F22"/>
    <mergeCell ref="G22:H22"/>
    <mergeCell ref="I22:J22"/>
    <mergeCell ref="C23:D23"/>
    <mergeCell ref="E23:F23"/>
    <mergeCell ref="G23:H23"/>
    <mergeCell ref="I23:J23"/>
    <mergeCell ref="C24:D24"/>
    <mergeCell ref="E24:F24"/>
    <mergeCell ref="G24:H24"/>
    <mergeCell ref="I24:J24"/>
    <mergeCell ref="C25:D25"/>
    <mergeCell ref="E25:F25"/>
    <mergeCell ref="G25:H25"/>
    <mergeCell ref="I25:J25"/>
    <mergeCell ref="C26:D26"/>
    <mergeCell ref="E26:F26"/>
    <mergeCell ref="G26:H26"/>
    <mergeCell ref="I26:J26"/>
    <mergeCell ref="C27:D27"/>
    <mergeCell ref="E27:F27"/>
    <mergeCell ref="G27:H27"/>
    <mergeCell ref="I27:J27"/>
    <mergeCell ref="C36:D36"/>
    <mergeCell ref="E36:F36"/>
    <mergeCell ref="G36:H36"/>
    <mergeCell ref="I36:J36"/>
    <mergeCell ref="C29:D29"/>
    <mergeCell ref="E29:F29"/>
    <mergeCell ref="G29:H29"/>
    <mergeCell ref="I29:J29"/>
    <mergeCell ref="C30:D30"/>
    <mergeCell ref="E30:F30"/>
    <mergeCell ref="G30:H30"/>
    <mergeCell ref="I30:J30"/>
    <mergeCell ref="C31:D31"/>
    <mergeCell ref="E31:F31"/>
    <mergeCell ref="G31:H31"/>
    <mergeCell ref="I31:J31"/>
    <mergeCell ref="C32:D32"/>
    <mergeCell ref="E32:F32"/>
    <mergeCell ref="G32:H32"/>
    <mergeCell ref="I32:J32"/>
    <mergeCell ref="C33:D33"/>
    <mergeCell ref="E33:F33"/>
    <mergeCell ref="G33:H33"/>
    <mergeCell ref="I33:J33"/>
    <mergeCell ref="C34:D34"/>
    <mergeCell ref="E34:F34"/>
    <mergeCell ref="G34:H34"/>
    <mergeCell ref="I34:J34"/>
    <mergeCell ref="C35:D35"/>
    <mergeCell ref="E35:F35"/>
    <mergeCell ref="G35:H35"/>
    <mergeCell ref="I35:J35"/>
    <mergeCell ref="C44:D44"/>
    <mergeCell ref="E44:F44"/>
    <mergeCell ref="G44:H44"/>
    <mergeCell ref="I44:J44"/>
    <mergeCell ref="C37:D37"/>
    <mergeCell ref="E37:F37"/>
    <mergeCell ref="G37:H37"/>
    <mergeCell ref="I37:J37"/>
    <mergeCell ref="C38:D38"/>
    <mergeCell ref="E38:F38"/>
    <mergeCell ref="G38:H38"/>
    <mergeCell ref="I38:J38"/>
    <mergeCell ref="C39:D39"/>
    <mergeCell ref="E39:F39"/>
    <mergeCell ref="G39:H39"/>
    <mergeCell ref="I39:J39"/>
    <mergeCell ref="C40:D40"/>
    <mergeCell ref="E40:F40"/>
    <mergeCell ref="G40:H40"/>
    <mergeCell ref="I40:J40"/>
    <mergeCell ref="C41:D41"/>
    <mergeCell ref="E41:F41"/>
    <mergeCell ref="G41:H41"/>
    <mergeCell ref="I41:J41"/>
    <mergeCell ref="C42:D42"/>
    <mergeCell ref="E42:F42"/>
    <mergeCell ref="G42:H42"/>
    <mergeCell ref="I42:J42"/>
    <mergeCell ref="C43:D43"/>
    <mergeCell ref="E43:F43"/>
    <mergeCell ref="G43:H43"/>
    <mergeCell ref="I43:J43"/>
    <mergeCell ref="E46:F46"/>
    <mergeCell ref="G46:H46"/>
    <mergeCell ref="I46:J46"/>
    <mergeCell ref="C47:D47"/>
    <mergeCell ref="E47:F47"/>
    <mergeCell ref="G47:H47"/>
    <mergeCell ref="I47:J47"/>
    <mergeCell ref="B48:K49"/>
    <mergeCell ref="C45:D45"/>
    <mergeCell ref="E45:F45"/>
    <mergeCell ref="G45:H45"/>
    <mergeCell ref="I45:J45"/>
    <mergeCell ref="C46:D46"/>
  </mergeCells>
  <phoneticPr fontId="2"/>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58"/>
  <sheetViews>
    <sheetView showGridLines="0" view="pageBreakPreview" zoomScaleNormal="100" zoomScaleSheetLayoutView="100" workbookViewId="0">
      <selection activeCell="AQ5" sqref="AQ5"/>
    </sheetView>
  </sheetViews>
  <sheetFormatPr defaultColWidth="2" defaultRowHeight="18" x14ac:dyDescent="0.45"/>
  <cols>
    <col min="1" max="1" width="2" style="104" customWidth="1"/>
    <col min="2" max="2" width="2" style="105" customWidth="1"/>
    <col min="3" max="5" width="2" style="104"/>
    <col min="6" max="6" width="2.19921875" style="104" bestFit="1" customWidth="1"/>
    <col min="7" max="20" width="2" style="104"/>
    <col min="21" max="21" width="2.19921875" style="104" bestFit="1" customWidth="1"/>
    <col min="22" max="22" width="2" style="104"/>
    <col min="23" max="34" width="2.5" style="104" customWidth="1"/>
    <col min="35" max="35" width="1.5" style="104" customWidth="1"/>
    <col min="36" max="37" width="2.19921875" style="104" customWidth="1"/>
    <col min="38" max="256" width="2" style="104"/>
    <col min="257" max="258" width="2" style="104" customWidth="1"/>
    <col min="259" max="261" width="2" style="104"/>
    <col min="262" max="262" width="2.19921875" style="104" bestFit="1" customWidth="1"/>
    <col min="263" max="276" width="2" style="104"/>
    <col min="277" max="277" width="2.19921875" style="104" bestFit="1" customWidth="1"/>
    <col min="278" max="278" width="2" style="104"/>
    <col min="279" max="290" width="2.5" style="104" customWidth="1"/>
    <col min="291" max="291" width="1.5" style="104" customWidth="1"/>
    <col min="292" max="293" width="2.19921875" style="104" customWidth="1"/>
    <col min="294" max="512" width="2" style="104"/>
    <col min="513" max="514" width="2" style="104" customWidth="1"/>
    <col min="515" max="517" width="2" style="104"/>
    <col min="518" max="518" width="2.19921875" style="104" bestFit="1" customWidth="1"/>
    <col min="519" max="532" width="2" style="104"/>
    <col min="533" max="533" width="2.19921875" style="104" bestFit="1" customWidth="1"/>
    <col min="534" max="534" width="2" style="104"/>
    <col min="535" max="546" width="2.5" style="104" customWidth="1"/>
    <col min="547" max="547" width="1.5" style="104" customWidth="1"/>
    <col min="548" max="549" width="2.19921875" style="104" customWidth="1"/>
    <col min="550" max="768" width="2" style="104"/>
    <col min="769" max="770" width="2" style="104" customWidth="1"/>
    <col min="771" max="773" width="2" style="104"/>
    <col min="774" max="774" width="2.19921875" style="104" bestFit="1" customWidth="1"/>
    <col min="775" max="788" width="2" style="104"/>
    <col min="789" max="789" width="2.19921875" style="104" bestFit="1" customWidth="1"/>
    <col min="790" max="790" width="2" style="104"/>
    <col min="791" max="802" width="2.5" style="104" customWidth="1"/>
    <col min="803" max="803" width="1.5" style="104" customWidth="1"/>
    <col min="804" max="805" width="2.19921875" style="104" customWidth="1"/>
    <col min="806" max="1024" width="2" style="104"/>
    <col min="1025" max="1026" width="2" style="104" customWidth="1"/>
    <col min="1027" max="1029" width="2" style="104"/>
    <col min="1030" max="1030" width="2.19921875" style="104" bestFit="1" customWidth="1"/>
    <col min="1031" max="1044" width="2" style="104"/>
    <col min="1045" max="1045" width="2.19921875" style="104" bestFit="1" customWidth="1"/>
    <col min="1046" max="1046" width="2" style="104"/>
    <col min="1047" max="1058" width="2.5" style="104" customWidth="1"/>
    <col min="1059" max="1059" width="1.5" style="104" customWidth="1"/>
    <col min="1060" max="1061" width="2.19921875" style="104" customWidth="1"/>
    <col min="1062" max="1280" width="2" style="104"/>
    <col min="1281" max="1282" width="2" style="104" customWidth="1"/>
    <col min="1283" max="1285" width="2" style="104"/>
    <col min="1286" max="1286" width="2.19921875" style="104" bestFit="1" customWidth="1"/>
    <col min="1287" max="1300" width="2" style="104"/>
    <col min="1301" max="1301" width="2.19921875" style="104" bestFit="1" customWidth="1"/>
    <col min="1302" max="1302" width="2" style="104"/>
    <col min="1303" max="1314" width="2.5" style="104" customWidth="1"/>
    <col min="1315" max="1315" width="1.5" style="104" customWidth="1"/>
    <col min="1316" max="1317" width="2.19921875" style="104" customWidth="1"/>
    <col min="1318" max="1536" width="2" style="104"/>
    <col min="1537" max="1538" width="2" style="104" customWidth="1"/>
    <col min="1539" max="1541" width="2" style="104"/>
    <col min="1542" max="1542" width="2.19921875" style="104" bestFit="1" customWidth="1"/>
    <col min="1543" max="1556" width="2" style="104"/>
    <col min="1557" max="1557" width="2.19921875" style="104" bestFit="1" customWidth="1"/>
    <col min="1558" max="1558" width="2" style="104"/>
    <col min="1559" max="1570" width="2.5" style="104" customWidth="1"/>
    <col min="1571" max="1571" width="1.5" style="104" customWidth="1"/>
    <col min="1572" max="1573" width="2.19921875" style="104" customWidth="1"/>
    <col min="1574" max="1792" width="2" style="104"/>
    <col min="1793" max="1794" width="2" style="104" customWidth="1"/>
    <col min="1795" max="1797" width="2" style="104"/>
    <col min="1798" max="1798" width="2.19921875" style="104" bestFit="1" customWidth="1"/>
    <col min="1799" max="1812" width="2" style="104"/>
    <col min="1813" max="1813" width="2.19921875" style="104" bestFit="1" customWidth="1"/>
    <col min="1814" max="1814" width="2" style="104"/>
    <col min="1815" max="1826" width="2.5" style="104" customWidth="1"/>
    <col min="1827" max="1827" width="1.5" style="104" customWidth="1"/>
    <col min="1828" max="1829" width="2.19921875" style="104" customWidth="1"/>
    <col min="1830" max="2048" width="2" style="104"/>
    <col min="2049" max="2050" width="2" style="104" customWidth="1"/>
    <col min="2051" max="2053" width="2" style="104"/>
    <col min="2054" max="2054" width="2.19921875" style="104" bestFit="1" customWidth="1"/>
    <col min="2055" max="2068" width="2" style="104"/>
    <col min="2069" max="2069" width="2.19921875" style="104" bestFit="1" customWidth="1"/>
    <col min="2070" max="2070" width="2" style="104"/>
    <col min="2071" max="2082" width="2.5" style="104" customWidth="1"/>
    <col min="2083" max="2083" width="1.5" style="104" customWidth="1"/>
    <col min="2084" max="2085" width="2.19921875" style="104" customWidth="1"/>
    <col min="2086" max="2304" width="2" style="104"/>
    <col min="2305" max="2306" width="2" style="104" customWidth="1"/>
    <col min="2307" max="2309" width="2" style="104"/>
    <col min="2310" max="2310" width="2.19921875" style="104" bestFit="1" customWidth="1"/>
    <col min="2311" max="2324" width="2" style="104"/>
    <col min="2325" max="2325" width="2.19921875" style="104" bestFit="1" customWidth="1"/>
    <col min="2326" max="2326" width="2" style="104"/>
    <col min="2327" max="2338" width="2.5" style="104" customWidth="1"/>
    <col min="2339" max="2339" width="1.5" style="104" customWidth="1"/>
    <col min="2340" max="2341" width="2.19921875" style="104" customWidth="1"/>
    <col min="2342" max="2560" width="2" style="104"/>
    <col min="2561" max="2562" width="2" style="104" customWidth="1"/>
    <col min="2563" max="2565" width="2" style="104"/>
    <col min="2566" max="2566" width="2.19921875" style="104" bestFit="1" customWidth="1"/>
    <col min="2567" max="2580" width="2" style="104"/>
    <col min="2581" max="2581" width="2.19921875" style="104" bestFit="1" customWidth="1"/>
    <col min="2582" max="2582" width="2" style="104"/>
    <col min="2583" max="2594" width="2.5" style="104" customWidth="1"/>
    <col min="2595" max="2595" width="1.5" style="104" customWidth="1"/>
    <col min="2596" max="2597" width="2.19921875" style="104" customWidth="1"/>
    <col min="2598" max="2816" width="2" style="104"/>
    <col min="2817" max="2818" width="2" style="104" customWidth="1"/>
    <col min="2819" max="2821" width="2" style="104"/>
    <col min="2822" max="2822" width="2.19921875" style="104" bestFit="1" customWidth="1"/>
    <col min="2823" max="2836" width="2" style="104"/>
    <col min="2837" max="2837" width="2.19921875" style="104" bestFit="1" customWidth="1"/>
    <col min="2838" max="2838" width="2" style="104"/>
    <col min="2839" max="2850" width="2.5" style="104" customWidth="1"/>
    <col min="2851" max="2851" width="1.5" style="104" customWidth="1"/>
    <col min="2852" max="2853" width="2.19921875" style="104" customWidth="1"/>
    <col min="2854" max="3072" width="2" style="104"/>
    <col min="3073" max="3074" width="2" style="104" customWidth="1"/>
    <col min="3075" max="3077" width="2" style="104"/>
    <col min="3078" max="3078" width="2.19921875" style="104" bestFit="1" customWidth="1"/>
    <col min="3079" max="3092" width="2" style="104"/>
    <col min="3093" max="3093" width="2.19921875" style="104" bestFit="1" customWidth="1"/>
    <col min="3094" max="3094" width="2" style="104"/>
    <col min="3095" max="3106" width="2.5" style="104" customWidth="1"/>
    <col min="3107" max="3107" width="1.5" style="104" customWidth="1"/>
    <col min="3108" max="3109" width="2.19921875" style="104" customWidth="1"/>
    <col min="3110" max="3328" width="2" style="104"/>
    <col min="3329" max="3330" width="2" style="104" customWidth="1"/>
    <col min="3331" max="3333" width="2" style="104"/>
    <col min="3334" max="3334" width="2.19921875" style="104" bestFit="1" customWidth="1"/>
    <col min="3335" max="3348" width="2" style="104"/>
    <col min="3349" max="3349" width="2.19921875" style="104" bestFit="1" customWidth="1"/>
    <col min="3350" max="3350" width="2" style="104"/>
    <col min="3351" max="3362" width="2.5" style="104" customWidth="1"/>
    <col min="3363" max="3363" width="1.5" style="104" customWidth="1"/>
    <col min="3364" max="3365" width="2.19921875" style="104" customWidth="1"/>
    <col min="3366" max="3584" width="2" style="104"/>
    <col min="3585" max="3586" width="2" style="104" customWidth="1"/>
    <col min="3587" max="3589" width="2" style="104"/>
    <col min="3590" max="3590" width="2.19921875" style="104" bestFit="1" customWidth="1"/>
    <col min="3591" max="3604" width="2" style="104"/>
    <col min="3605" max="3605" width="2.19921875" style="104" bestFit="1" customWidth="1"/>
    <col min="3606" max="3606" width="2" style="104"/>
    <col min="3607" max="3618" width="2.5" style="104" customWidth="1"/>
    <col min="3619" max="3619" width="1.5" style="104" customWidth="1"/>
    <col min="3620" max="3621" width="2.19921875" style="104" customWidth="1"/>
    <col min="3622" max="3840" width="2" style="104"/>
    <col min="3841" max="3842" width="2" style="104" customWidth="1"/>
    <col min="3843" max="3845" width="2" style="104"/>
    <col min="3846" max="3846" width="2.19921875" style="104" bestFit="1" customWidth="1"/>
    <col min="3847" max="3860" width="2" style="104"/>
    <col min="3861" max="3861" width="2.19921875" style="104" bestFit="1" customWidth="1"/>
    <col min="3862" max="3862" width="2" style="104"/>
    <col min="3863" max="3874" width="2.5" style="104" customWidth="1"/>
    <col min="3875" max="3875" width="1.5" style="104" customWidth="1"/>
    <col min="3876" max="3877" width="2.19921875" style="104" customWidth="1"/>
    <col min="3878" max="4096" width="2" style="104"/>
    <col min="4097" max="4098" width="2" style="104" customWidth="1"/>
    <col min="4099" max="4101" width="2" style="104"/>
    <col min="4102" max="4102" width="2.19921875" style="104" bestFit="1" customWidth="1"/>
    <col min="4103" max="4116" width="2" style="104"/>
    <col min="4117" max="4117" width="2.19921875" style="104" bestFit="1" customWidth="1"/>
    <col min="4118" max="4118" width="2" style="104"/>
    <col min="4119" max="4130" width="2.5" style="104" customWidth="1"/>
    <col min="4131" max="4131" width="1.5" style="104" customWidth="1"/>
    <col min="4132" max="4133" width="2.19921875" style="104" customWidth="1"/>
    <col min="4134" max="4352" width="2" style="104"/>
    <col min="4353" max="4354" width="2" style="104" customWidth="1"/>
    <col min="4355" max="4357" width="2" style="104"/>
    <col min="4358" max="4358" width="2.19921875" style="104" bestFit="1" customWidth="1"/>
    <col min="4359" max="4372" width="2" style="104"/>
    <col min="4373" max="4373" width="2.19921875" style="104" bestFit="1" customWidth="1"/>
    <col min="4374" max="4374" width="2" style="104"/>
    <col min="4375" max="4386" width="2.5" style="104" customWidth="1"/>
    <col min="4387" max="4387" width="1.5" style="104" customWidth="1"/>
    <col min="4388" max="4389" width="2.19921875" style="104" customWidth="1"/>
    <col min="4390" max="4608" width="2" style="104"/>
    <col min="4609" max="4610" width="2" style="104" customWidth="1"/>
    <col min="4611" max="4613" width="2" style="104"/>
    <col min="4614" max="4614" width="2.19921875" style="104" bestFit="1" customWidth="1"/>
    <col min="4615" max="4628" width="2" style="104"/>
    <col min="4629" max="4629" width="2.19921875" style="104" bestFit="1" customWidth="1"/>
    <col min="4630" max="4630" width="2" style="104"/>
    <col min="4631" max="4642" width="2.5" style="104" customWidth="1"/>
    <col min="4643" max="4643" width="1.5" style="104" customWidth="1"/>
    <col min="4644" max="4645" width="2.19921875" style="104" customWidth="1"/>
    <col min="4646" max="4864" width="2" style="104"/>
    <col min="4865" max="4866" width="2" style="104" customWidth="1"/>
    <col min="4867" max="4869" width="2" style="104"/>
    <col min="4870" max="4870" width="2.19921875" style="104" bestFit="1" customWidth="1"/>
    <col min="4871" max="4884" width="2" style="104"/>
    <col min="4885" max="4885" width="2.19921875" style="104" bestFit="1" customWidth="1"/>
    <col min="4886" max="4886" width="2" style="104"/>
    <col min="4887" max="4898" width="2.5" style="104" customWidth="1"/>
    <col min="4899" max="4899" width="1.5" style="104" customWidth="1"/>
    <col min="4900" max="4901" width="2.19921875" style="104" customWidth="1"/>
    <col min="4902" max="5120" width="2" style="104"/>
    <col min="5121" max="5122" width="2" style="104" customWidth="1"/>
    <col min="5123" max="5125" width="2" style="104"/>
    <col min="5126" max="5126" width="2.19921875" style="104" bestFit="1" customWidth="1"/>
    <col min="5127" max="5140" width="2" style="104"/>
    <col min="5141" max="5141" width="2.19921875" style="104" bestFit="1" customWidth="1"/>
    <col min="5142" max="5142" width="2" style="104"/>
    <col min="5143" max="5154" width="2.5" style="104" customWidth="1"/>
    <col min="5155" max="5155" width="1.5" style="104" customWidth="1"/>
    <col min="5156" max="5157" width="2.19921875" style="104" customWidth="1"/>
    <col min="5158" max="5376" width="2" style="104"/>
    <col min="5377" max="5378" width="2" style="104" customWidth="1"/>
    <col min="5379" max="5381" width="2" style="104"/>
    <col min="5382" max="5382" width="2.19921875" style="104" bestFit="1" customWidth="1"/>
    <col min="5383" max="5396" width="2" style="104"/>
    <col min="5397" max="5397" width="2.19921875" style="104" bestFit="1" customWidth="1"/>
    <col min="5398" max="5398" width="2" style="104"/>
    <col min="5399" max="5410" width="2.5" style="104" customWidth="1"/>
    <col min="5411" max="5411" width="1.5" style="104" customWidth="1"/>
    <col min="5412" max="5413" width="2.19921875" style="104" customWidth="1"/>
    <col min="5414" max="5632" width="2" style="104"/>
    <col min="5633" max="5634" width="2" style="104" customWidth="1"/>
    <col min="5635" max="5637" width="2" style="104"/>
    <col min="5638" max="5638" width="2.19921875" style="104" bestFit="1" customWidth="1"/>
    <col min="5639" max="5652" width="2" style="104"/>
    <col min="5653" max="5653" width="2.19921875" style="104" bestFit="1" customWidth="1"/>
    <col min="5654" max="5654" width="2" style="104"/>
    <col min="5655" max="5666" width="2.5" style="104" customWidth="1"/>
    <col min="5667" max="5667" width="1.5" style="104" customWidth="1"/>
    <col min="5668" max="5669" width="2.19921875" style="104" customWidth="1"/>
    <col min="5670" max="5888" width="2" style="104"/>
    <col min="5889" max="5890" width="2" style="104" customWidth="1"/>
    <col min="5891" max="5893" width="2" style="104"/>
    <col min="5894" max="5894" width="2.19921875" style="104" bestFit="1" customWidth="1"/>
    <col min="5895" max="5908" width="2" style="104"/>
    <col min="5909" max="5909" width="2.19921875" style="104" bestFit="1" customWidth="1"/>
    <col min="5910" max="5910" width="2" style="104"/>
    <col min="5911" max="5922" width="2.5" style="104" customWidth="1"/>
    <col min="5923" max="5923" width="1.5" style="104" customWidth="1"/>
    <col min="5924" max="5925" width="2.19921875" style="104" customWidth="1"/>
    <col min="5926" max="6144" width="2" style="104"/>
    <col min="6145" max="6146" width="2" style="104" customWidth="1"/>
    <col min="6147" max="6149" width="2" style="104"/>
    <col min="6150" max="6150" width="2.19921875" style="104" bestFit="1" customWidth="1"/>
    <col min="6151" max="6164" width="2" style="104"/>
    <col min="6165" max="6165" width="2.19921875" style="104" bestFit="1" customWidth="1"/>
    <col min="6166" max="6166" width="2" style="104"/>
    <col min="6167" max="6178" width="2.5" style="104" customWidth="1"/>
    <col min="6179" max="6179" width="1.5" style="104" customWidth="1"/>
    <col min="6180" max="6181" width="2.19921875" style="104" customWidth="1"/>
    <col min="6182" max="6400" width="2" style="104"/>
    <col min="6401" max="6402" width="2" style="104" customWidth="1"/>
    <col min="6403" max="6405" width="2" style="104"/>
    <col min="6406" max="6406" width="2.19921875" style="104" bestFit="1" customWidth="1"/>
    <col min="6407" max="6420" width="2" style="104"/>
    <col min="6421" max="6421" width="2.19921875" style="104" bestFit="1" customWidth="1"/>
    <col min="6422" max="6422" width="2" style="104"/>
    <col min="6423" max="6434" width="2.5" style="104" customWidth="1"/>
    <col min="6435" max="6435" width="1.5" style="104" customWidth="1"/>
    <col min="6436" max="6437" width="2.19921875" style="104" customWidth="1"/>
    <col min="6438" max="6656" width="2" style="104"/>
    <col min="6657" max="6658" width="2" style="104" customWidth="1"/>
    <col min="6659" max="6661" width="2" style="104"/>
    <col min="6662" max="6662" width="2.19921875" style="104" bestFit="1" customWidth="1"/>
    <col min="6663" max="6676" width="2" style="104"/>
    <col min="6677" max="6677" width="2.19921875" style="104" bestFit="1" customWidth="1"/>
    <col min="6678" max="6678" width="2" style="104"/>
    <col min="6679" max="6690" width="2.5" style="104" customWidth="1"/>
    <col min="6691" max="6691" width="1.5" style="104" customWidth="1"/>
    <col min="6692" max="6693" width="2.19921875" style="104" customWidth="1"/>
    <col min="6694" max="6912" width="2" style="104"/>
    <col min="6913" max="6914" width="2" style="104" customWidth="1"/>
    <col min="6915" max="6917" width="2" style="104"/>
    <col min="6918" max="6918" width="2.19921875" style="104" bestFit="1" customWidth="1"/>
    <col min="6919" max="6932" width="2" style="104"/>
    <col min="6933" max="6933" width="2.19921875" style="104" bestFit="1" customWidth="1"/>
    <col min="6934" max="6934" width="2" style="104"/>
    <col min="6935" max="6946" width="2.5" style="104" customWidth="1"/>
    <col min="6947" max="6947" width="1.5" style="104" customWidth="1"/>
    <col min="6948" max="6949" width="2.19921875" style="104" customWidth="1"/>
    <col min="6950" max="7168" width="2" style="104"/>
    <col min="7169" max="7170" width="2" style="104" customWidth="1"/>
    <col min="7171" max="7173" width="2" style="104"/>
    <col min="7174" max="7174" width="2.19921875" style="104" bestFit="1" customWidth="1"/>
    <col min="7175" max="7188" width="2" style="104"/>
    <col min="7189" max="7189" width="2.19921875" style="104" bestFit="1" customWidth="1"/>
    <col min="7190" max="7190" width="2" style="104"/>
    <col min="7191" max="7202" width="2.5" style="104" customWidth="1"/>
    <col min="7203" max="7203" width="1.5" style="104" customWidth="1"/>
    <col min="7204" max="7205" width="2.19921875" style="104" customWidth="1"/>
    <col min="7206" max="7424" width="2" style="104"/>
    <col min="7425" max="7426" width="2" style="104" customWidth="1"/>
    <col min="7427" max="7429" width="2" style="104"/>
    <col min="7430" max="7430" width="2.19921875" style="104" bestFit="1" customWidth="1"/>
    <col min="7431" max="7444" width="2" style="104"/>
    <col min="7445" max="7445" width="2.19921875" style="104" bestFit="1" customWidth="1"/>
    <col min="7446" max="7446" width="2" style="104"/>
    <col min="7447" max="7458" width="2.5" style="104" customWidth="1"/>
    <col min="7459" max="7459" width="1.5" style="104" customWidth="1"/>
    <col min="7460" max="7461" width="2.19921875" style="104" customWidth="1"/>
    <col min="7462" max="7680" width="2" style="104"/>
    <col min="7681" max="7682" width="2" style="104" customWidth="1"/>
    <col min="7683" max="7685" width="2" style="104"/>
    <col min="7686" max="7686" width="2.19921875" style="104" bestFit="1" customWidth="1"/>
    <col min="7687" max="7700" width="2" style="104"/>
    <col min="7701" max="7701" width="2.19921875" style="104" bestFit="1" customWidth="1"/>
    <col min="7702" max="7702" width="2" style="104"/>
    <col min="7703" max="7714" width="2.5" style="104" customWidth="1"/>
    <col min="7715" max="7715" width="1.5" style="104" customWidth="1"/>
    <col min="7716" max="7717" width="2.19921875" style="104" customWidth="1"/>
    <col min="7718" max="7936" width="2" style="104"/>
    <col min="7937" max="7938" width="2" style="104" customWidth="1"/>
    <col min="7939" max="7941" width="2" style="104"/>
    <col min="7942" max="7942" width="2.19921875" style="104" bestFit="1" customWidth="1"/>
    <col min="7943" max="7956" width="2" style="104"/>
    <col min="7957" max="7957" width="2.19921875" style="104" bestFit="1" customWidth="1"/>
    <col min="7958" max="7958" width="2" style="104"/>
    <col min="7959" max="7970" width="2.5" style="104" customWidth="1"/>
    <col min="7971" max="7971" width="1.5" style="104" customWidth="1"/>
    <col min="7972" max="7973" width="2.19921875" style="104" customWidth="1"/>
    <col min="7974" max="8192" width="2" style="104"/>
    <col min="8193" max="8194" width="2" style="104" customWidth="1"/>
    <col min="8195" max="8197" width="2" style="104"/>
    <col min="8198" max="8198" width="2.19921875" style="104" bestFit="1" customWidth="1"/>
    <col min="8199" max="8212" width="2" style="104"/>
    <col min="8213" max="8213" width="2.19921875" style="104" bestFit="1" customWidth="1"/>
    <col min="8214" max="8214" width="2" style="104"/>
    <col min="8215" max="8226" width="2.5" style="104" customWidth="1"/>
    <col min="8227" max="8227" width="1.5" style="104" customWidth="1"/>
    <col min="8228" max="8229" width="2.19921875" style="104" customWidth="1"/>
    <col min="8230" max="8448" width="2" style="104"/>
    <col min="8449" max="8450" width="2" style="104" customWidth="1"/>
    <col min="8451" max="8453" width="2" style="104"/>
    <col min="8454" max="8454" width="2.19921875" style="104" bestFit="1" customWidth="1"/>
    <col min="8455" max="8468" width="2" style="104"/>
    <col min="8469" max="8469" width="2.19921875" style="104" bestFit="1" customWidth="1"/>
    <col min="8470" max="8470" width="2" style="104"/>
    <col min="8471" max="8482" width="2.5" style="104" customWidth="1"/>
    <col min="8483" max="8483" width="1.5" style="104" customWidth="1"/>
    <col min="8484" max="8485" width="2.19921875" style="104" customWidth="1"/>
    <col min="8486" max="8704" width="2" style="104"/>
    <col min="8705" max="8706" width="2" style="104" customWidth="1"/>
    <col min="8707" max="8709" width="2" style="104"/>
    <col min="8710" max="8710" width="2.19921875" style="104" bestFit="1" customWidth="1"/>
    <col min="8711" max="8724" width="2" style="104"/>
    <col min="8725" max="8725" width="2.19921875" style="104" bestFit="1" customWidth="1"/>
    <col min="8726" max="8726" width="2" style="104"/>
    <col min="8727" max="8738" width="2.5" style="104" customWidth="1"/>
    <col min="8739" max="8739" width="1.5" style="104" customWidth="1"/>
    <col min="8740" max="8741" width="2.19921875" style="104" customWidth="1"/>
    <col min="8742" max="8960" width="2" style="104"/>
    <col min="8961" max="8962" width="2" style="104" customWidth="1"/>
    <col min="8963" max="8965" width="2" style="104"/>
    <col min="8966" max="8966" width="2.19921875" style="104" bestFit="1" customWidth="1"/>
    <col min="8967" max="8980" width="2" style="104"/>
    <col min="8981" max="8981" width="2.19921875" style="104" bestFit="1" customWidth="1"/>
    <col min="8982" max="8982" width="2" style="104"/>
    <col min="8983" max="8994" width="2.5" style="104" customWidth="1"/>
    <col min="8995" max="8995" width="1.5" style="104" customWidth="1"/>
    <col min="8996" max="8997" width="2.19921875" style="104" customWidth="1"/>
    <col min="8998" max="9216" width="2" style="104"/>
    <col min="9217" max="9218" width="2" style="104" customWidth="1"/>
    <col min="9219" max="9221" width="2" style="104"/>
    <col min="9222" max="9222" width="2.19921875" style="104" bestFit="1" customWidth="1"/>
    <col min="9223" max="9236" width="2" style="104"/>
    <col min="9237" max="9237" width="2.19921875" style="104" bestFit="1" customWidth="1"/>
    <col min="9238" max="9238" width="2" style="104"/>
    <col min="9239" max="9250" width="2.5" style="104" customWidth="1"/>
    <col min="9251" max="9251" width="1.5" style="104" customWidth="1"/>
    <col min="9252" max="9253" width="2.19921875" style="104" customWidth="1"/>
    <col min="9254" max="9472" width="2" style="104"/>
    <col min="9473" max="9474" width="2" style="104" customWidth="1"/>
    <col min="9475" max="9477" width="2" style="104"/>
    <col min="9478" max="9478" width="2.19921875" style="104" bestFit="1" customWidth="1"/>
    <col min="9479" max="9492" width="2" style="104"/>
    <col min="9493" max="9493" width="2.19921875" style="104" bestFit="1" customWidth="1"/>
    <col min="9494" max="9494" width="2" style="104"/>
    <col min="9495" max="9506" width="2.5" style="104" customWidth="1"/>
    <col min="9507" max="9507" width="1.5" style="104" customWidth="1"/>
    <col min="9508" max="9509" width="2.19921875" style="104" customWidth="1"/>
    <col min="9510" max="9728" width="2" style="104"/>
    <col min="9729" max="9730" width="2" style="104" customWidth="1"/>
    <col min="9731" max="9733" width="2" style="104"/>
    <col min="9734" max="9734" width="2.19921875" style="104" bestFit="1" customWidth="1"/>
    <col min="9735" max="9748" width="2" style="104"/>
    <col min="9749" max="9749" width="2.19921875" style="104" bestFit="1" customWidth="1"/>
    <col min="9750" max="9750" width="2" style="104"/>
    <col min="9751" max="9762" width="2.5" style="104" customWidth="1"/>
    <col min="9763" max="9763" width="1.5" style="104" customWidth="1"/>
    <col min="9764" max="9765" width="2.19921875" style="104" customWidth="1"/>
    <col min="9766" max="9984" width="2" style="104"/>
    <col min="9985" max="9986" width="2" style="104" customWidth="1"/>
    <col min="9987" max="9989" width="2" style="104"/>
    <col min="9990" max="9990" width="2.19921875" style="104" bestFit="1" customWidth="1"/>
    <col min="9991" max="10004" width="2" style="104"/>
    <col min="10005" max="10005" width="2.19921875" style="104" bestFit="1" customWidth="1"/>
    <col min="10006" max="10006" width="2" style="104"/>
    <col min="10007" max="10018" width="2.5" style="104" customWidth="1"/>
    <col min="10019" max="10019" width="1.5" style="104" customWidth="1"/>
    <col min="10020" max="10021" width="2.19921875" style="104" customWidth="1"/>
    <col min="10022" max="10240" width="2" style="104"/>
    <col min="10241" max="10242" width="2" style="104" customWidth="1"/>
    <col min="10243" max="10245" width="2" style="104"/>
    <col min="10246" max="10246" width="2.19921875" style="104" bestFit="1" customWidth="1"/>
    <col min="10247" max="10260" width="2" style="104"/>
    <col min="10261" max="10261" width="2.19921875" style="104" bestFit="1" customWidth="1"/>
    <col min="10262" max="10262" width="2" style="104"/>
    <col min="10263" max="10274" width="2.5" style="104" customWidth="1"/>
    <col min="10275" max="10275" width="1.5" style="104" customWidth="1"/>
    <col min="10276" max="10277" width="2.19921875" style="104" customWidth="1"/>
    <col min="10278" max="10496" width="2" style="104"/>
    <col min="10497" max="10498" width="2" style="104" customWidth="1"/>
    <col min="10499" max="10501" width="2" style="104"/>
    <col min="10502" max="10502" width="2.19921875" style="104" bestFit="1" customWidth="1"/>
    <col min="10503" max="10516" width="2" style="104"/>
    <col min="10517" max="10517" width="2.19921875" style="104" bestFit="1" customWidth="1"/>
    <col min="10518" max="10518" width="2" style="104"/>
    <col min="10519" max="10530" width="2.5" style="104" customWidth="1"/>
    <col min="10531" max="10531" width="1.5" style="104" customWidth="1"/>
    <col min="10532" max="10533" width="2.19921875" style="104" customWidth="1"/>
    <col min="10534" max="10752" width="2" style="104"/>
    <col min="10753" max="10754" width="2" style="104" customWidth="1"/>
    <col min="10755" max="10757" width="2" style="104"/>
    <col min="10758" max="10758" width="2.19921875" style="104" bestFit="1" customWidth="1"/>
    <col min="10759" max="10772" width="2" style="104"/>
    <col min="10773" max="10773" width="2.19921875" style="104" bestFit="1" customWidth="1"/>
    <col min="10774" max="10774" width="2" style="104"/>
    <col min="10775" max="10786" width="2.5" style="104" customWidth="1"/>
    <col min="10787" max="10787" width="1.5" style="104" customWidth="1"/>
    <col min="10788" max="10789" width="2.19921875" style="104" customWidth="1"/>
    <col min="10790" max="11008" width="2" style="104"/>
    <col min="11009" max="11010" width="2" style="104" customWidth="1"/>
    <col min="11011" max="11013" width="2" style="104"/>
    <col min="11014" max="11014" width="2.19921875" style="104" bestFit="1" customWidth="1"/>
    <col min="11015" max="11028" width="2" style="104"/>
    <col min="11029" max="11029" width="2.19921875" style="104" bestFit="1" customWidth="1"/>
    <col min="11030" max="11030" width="2" style="104"/>
    <col min="11031" max="11042" width="2.5" style="104" customWidth="1"/>
    <col min="11043" max="11043" width="1.5" style="104" customWidth="1"/>
    <col min="11044" max="11045" width="2.19921875" style="104" customWidth="1"/>
    <col min="11046" max="11264" width="2" style="104"/>
    <col min="11265" max="11266" width="2" style="104" customWidth="1"/>
    <col min="11267" max="11269" width="2" style="104"/>
    <col min="11270" max="11270" width="2.19921875" style="104" bestFit="1" customWidth="1"/>
    <col min="11271" max="11284" width="2" style="104"/>
    <col min="11285" max="11285" width="2.19921875" style="104" bestFit="1" customWidth="1"/>
    <col min="11286" max="11286" width="2" style="104"/>
    <col min="11287" max="11298" width="2.5" style="104" customWidth="1"/>
    <col min="11299" max="11299" width="1.5" style="104" customWidth="1"/>
    <col min="11300" max="11301" width="2.19921875" style="104" customWidth="1"/>
    <col min="11302" max="11520" width="2" style="104"/>
    <col min="11521" max="11522" width="2" style="104" customWidth="1"/>
    <col min="11523" max="11525" width="2" style="104"/>
    <col min="11526" max="11526" width="2.19921875" style="104" bestFit="1" customWidth="1"/>
    <col min="11527" max="11540" width="2" style="104"/>
    <col min="11541" max="11541" width="2.19921875" style="104" bestFit="1" customWidth="1"/>
    <col min="11542" max="11542" width="2" style="104"/>
    <col min="11543" max="11554" width="2.5" style="104" customWidth="1"/>
    <col min="11555" max="11555" width="1.5" style="104" customWidth="1"/>
    <col min="11556" max="11557" width="2.19921875" style="104" customWidth="1"/>
    <col min="11558" max="11776" width="2" style="104"/>
    <col min="11777" max="11778" width="2" style="104" customWidth="1"/>
    <col min="11779" max="11781" width="2" style="104"/>
    <col min="11782" max="11782" width="2.19921875" style="104" bestFit="1" customWidth="1"/>
    <col min="11783" max="11796" width="2" style="104"/>
    <col min="11797" max="11797" width="2.19921875" style="104" bestFit="1" customWidth="1"/>
    <col min="11798" max="11798" width="2" style="104"/>
    <col min="11799" max="11810" width="2.5" style="104" customWidth="1"/>
    <col min="11811" max="11811" width="1.5" style="104" customWidth="1"/>
    <col min="11812" max="11813" width="2.19921875" style="104" customWidth="1"/>
    <col min="11814" max="12032" width="2" style="104"/>
    <col min="12033" max="12034" width="2" style="104" customWidth="1"/>
    <col min="12035" max="12037" width="2" style="104"/>
    <col min="12038" max="12038" width="2.19921875" style="104" bestFit="1" customWidth="1"/>
    <col min="12039" max="12052" width="2" style="104"/>
    <col min="12053" max="12053" width="2.19921875" style="104" bestFit="1" customWidth="1"/>
    <col min="12054" max="12054" width="2" style="104"/>
    <col min="12055" max="12066" width="2.5" style="104" customWidth="1"/>
    <col min="12067" max="12067" width="1.5" style="104" customWidth="1"/>
    <col min="12068" max="12069" width="2.19921875" style="104" customWidth="1"/>
    <col min="12070" max="12288" width="2" style="104"/>
    <col min="12289" max="12290" width="2" style="104" customWidth="1"/>
    <col min="12291" max="12293" width="2" style="104"/>
    <col min="12294" max="12294" width="2.19921875" style="104" bestFit="1" customWidth="1"/>
    <col min="12295" max="12308" width="2" style="104"/>
    <col min="12309" max="12309" width="2.19921875" style="104" bestFit="1" customWidth="1"/>
    <col min="12310" max="12310" width="2" style="104"/>
    <col min="12311" max="12322" width="2.5" style="104" customWidth="1"/>
    <col min="12323" max="12323" width="1.5" style="104" customWidth="1"/>
    <col min="12324" max="12325" width="2.19921875" style="104" customWidth="1"/>
    <col min="12326" max="12544" width="2" style="104"/>
    <col min="12545" max="12546" width="2" style="104" customWidth="1"/>
    <col min="12547" max="12549" width="2" style="104"/>
    <col min="12550" max="12550" width="2.19921875" style="104" bestFit="1" customWidth="1"/>
    <col min="12551" max="12564" width="2" style="104"/>
    <col min="12565" max="12565" width="2.19921875" style="104" bestFit="1" customWidth="1"/>
    <col min="12566" max="12566" width="2" style="104"/>
    <col min="12567" max="12578" width="2.5" style="104" customWidth="1"/>
    <col min="12579" max="12579" width="1.5" style="104" customWidth="1"/>
    <col min="12580" max="12581" width="2.19921875" style="104" customWidth="1"/>
    <col min="12582" max="12800" width="2" style="104"/>
    <col min="12801" max="12802" width="2" style="104" customWidth="1"/>
    <col min="12803" max="12805" width="2" style="104"/>
    <col min="12806" max="12806" width="2.19921875" style="104" bestFit="1" customWidth="1"/>
    <col min="12807" max="12820" width="2" style="104"/>
    <col min="12821" max="12821" width="2.19921875" style="104" bestFit="1" customWidth="1"/>
    <col min="12822" max="12822" width="2" style="104"/>
    <col min="12823" max="12834" width="2.5" style="104" customWidth="1"/>
    <col min="12835" max="12835" width="1.5" style="104" customWidth="1"/>
    <col min="12836" max="12837" width="2.19921875" style="104" customWidth="1"/>
    <col min="12838" max="13056" width="2" style="104"/>
    <col min="13057" max="13058" width="2" style="104" customWidth="1"/>
    <col min="13059" max="13061" width="2" style="104"/>
    <col min="13062" max="13062" width="2.19921875" style="104" bestFit="1" customWidth="1"/>
    <col min="13063" max="13076" width="2" style="104"/>
    <col min="13077" max="13077" width="2.19921875" style="104" bestFit="1" customWidth="1"/>
    <col min="13078" max="13078" width="2" style="104"/>
    <col min="13079" max="13090" width="2.5" style="104" customWidth="1"/>
    <col min="13091" max="13091" width="1.5" style="104" customWidth="1"/>
    <col min="13092" max="13093" width="2.19921875" style="104" customWidth="1"/>
    <col min="13094" max="13312" width="2" style="104"/>
    <col min="13313" max="13314" width="2" style="104" customWidth="1"/>
    <col min="13315" max="13317" width="2" style="104"/>
    <col min="13318" max="13318" width="2.19921875" style="104" bestFit="1" customWidth="1"/>
    <col min="13319" max="13332" width="2" style="104"/>
    <col min="13333" max="13333" width="2.19921875" style="104" bestFit="1" customWidth="1"/>
    <col min="13334" max="13334" width="2" style="104"/>
    <col min="13335" max="13346" width="2.5" style="104" customWidth="1"/>
    <col min="13347" max="13347" width="1.5" style="104" customWidth="1"/>
    <col min="13348" max="13349" width="2.19921875" style="104" customWidth="1"/>
    <col min="13350" max="13568" width="2" style="104"/>
    <col min="13569" max="13570" width="2" style="104" customWidth="1"/>
    <col min="13571" max="13573" width="2" style="104"/>
    <col min="13574" max="13574" width="2.19921875" style="104" bestFit="1" customWidth="1"/>
    <col min="13575" max="13588" width="2" style="104"/>
    <col min="13589" max="13589" width="2.19921875" style="104" bestFit="1" customWidth="1"/>
    <col min="13590" max="13590" width="2" style="104"/>
    <col min="13591" max="13602" width="2.5" style="104" customWidth="1"/>
    <col min="13603" max="13603" width="1.5" style="104" customWidth="1"/>
    <col min="13604" max="13605" width="2.19921875" style="104" customWidth="1"/>
    <col min="13606" max="13824" width="2" style="104"/>
    <col min="13825" max="13826" width="2" style="104" customWidth="1"/>
    <col min="13827" max="13829" width="2" style="104"/>
    <col min="13830" max="13830" width="2.19921875" style="104" bestFit="1" customWidth="1"/>
    <col min="13831" max="13844" width="2" style="104"/>
    <col min="13845" max="13845" width="2.19921875" style="104" bestFit="1" customWidth="1"/>
    <col min="13846" max="13846" width="2" style="104"/>
    <col min="13847" max="13858" width="2.5" style="104" customWidth="1"/>
    <col min="13859" max="13859" width="1.5" style="104" customWidth="1"/>
    <col min="13860" max="13861" width="2.19921875" style="104" customWidth="1"/>
    <col min="13862" max="14080" width="2" style="104"/>
    <col min="14081" max="14082" width="2" style="104" customWidth="1"/>
    <col min="14083" max="14085" width="2" style="104"/>
    <col min="14086" max="14086" width="2.19921875" style="104" bestFit="1" customWidth="1"/>
    <col min="14087" max="14100" width="2" style="104"/>
    <col min="14101" max="14101" width="2.19921875" style="104" bestFit="1" customWidth="1"/>
    <col min="14102" max="14102" width="2" style="104"/>
    <col min="14103" max="14114" width="2.5" style="104" customWidth="1"/>
    <col min="14115" max="14115" width="1.5" style="104" customWidth="1"/>
    <col min="14116" max="14117" width="2.19921875" style="104" customWidth="1"/>
    <col min="14118" max="14336" width="2" style="104"/>
    <col min="14337" max="14338" width="2" style="104" customWidth="1"/>
    <col min="14339" max="14341" width="2" style="104"/>
    <col min="14342" max="14342" width="2.19921875" style="104" bestFit="1" customWidth="1"/>
    <col min="14343" max="14356" width="2" style="104"/>
    <col min="14357" max="14357" width="2.19921875" style="104" bestFit="1" customWidth="1"/>
    <col min="14358" max="14358" width="2" style="104"/>
    <col min="14359" max="14370" width="2.5" style="104" customWidth="1"/>
    <col min="14371" max="14371" width="1.5" style="104" customWidth="1"/>
    <col min="14372" max="14373" width="2.19921875" style="104" customWidth="1"/>
    <col min="14374" max="14592" width="2" style="104"/>
    <col min="14593" max="14594" width="2" style="104" customWidth="1"/>
    <col min="14595" max="14597" width="2" style="104"/>
    <col min="14598" max="14598" width="2.19921875" style="104" bestFit="1" customWidth="1"/>
    <col min="14599" max="14612" width="2" style="104"/>
    <col min="14613" max="14613" width="2.19921875" style="104" bestFit="1" customWidth="1"/>
    <col min="14614" max="14614" width="2" style="104"/>
    <col min="14615" max="14626" width="2.5" style="104" customWidth="1"/>
    <col min="14627" max="14627" width="1.5" style="104" customWidth="1"/>
    <col min="14628" max="14629" width="2.19921875" style="104" customWidth="1"/>
    <col min="14630" max="14848" width="2" style="104"/>
    <col min="14849" max="14850" width="2" style="104" customWidth="1"/>
    <col min="14851" max="14853" width="2" style="104"/>
    <col min="14854" max="14854" width="2.19921875" style="104" bestFit="1" customWidth="1"/>
    <col min="14855" max="14868" width="2" style="104"/>
    <col min="14869" max="14869" width="2.19921875" style="104" bestFit="1" customWidth="1"/>
    <col min="14870" max="14870" width="2" style="104"/>
    <col min="14871" max="14882" width="2.5" style="104" customWidth="1"/>
    <col min="14883" max="14883" width="1.5" style="104" customWidth="1"/>
    <col min="14884" max="14885" width="2.19921875" style="104" customWidth="1"/>
    <col min="14886" max="15104" width="2" style="104"/>
    <col min="15105" max="15106" width="2" style="104" customWidth="1"/>
    <col min="15107" max="15109" width="2" style="104"/>
    <col min="15110" max="15110" width="2.19921875" style="104" bestFit="1" customWidth="1"/>
    <col min="15111" max="15124" width="2" style="104"/>
    <col min="15125" max="15125" width="2.19921875" style="104" bestFit="1" customWidth="1"/>
    <col min="15126" max="15126" width="2" style="104"/>
    <col min="15127" max="15138" width="2.5" style="104" customWidth="1"/>
    <col min="15139" max="15139" width="1.5" style="104" customWidth="1"/>
    <col min="15140" max="15141" width="2.19921875" style="104" customWidth="1"/>
    <col min="15142" max="15360" width="2" style="104"/>
    <col min="15361" max="15362" width="2" style="104" customWidth="1"/>
    <col min="15363" max="15365" width="2" style="104"/>
    <col min="15366" max="15366" width="2.19921875" style="104" bestFit="1" customWidth="1"/>
    <col min="15367" max="15380" width="2" style="104"/>
    <col min="15381" max="15381" width="2.19921875" style="104" bestFit="1" customWidth="1"/>
    <col min="15382" max="15382" width="2" style="104"/>
    <col min="15383" max="15394" width="2.5" style="104" customWidth="1"/>
    <col min="15395" max="15395" width="1.5" style="104" customWidth="1"/>
    <col min="15396" max="15397" width="2.19921875" style="104" customWidth="1"/>
    <col min="15398" max="15616" width="2" style="104"/>
    <col min="15617" max="15618" width="2" style="104" customWidth="1"/>
    <col min="15619" max="15621" width="2" style="104"/>
    <col min="15622" max="15622" width="2.19921875" style="104" bestFit="1" customWidth="1"/>
    <col min="15623" max="15636" width="2" style="104"/>
    <col min="15637" max="15637" width="2.19921875" style="104" bestFit="1" customWidth="1"/>
    <col min="15638" max="15638" width="2" style="104"/>
    <col min="15639" max="15650" width="2.5" style="104" customWidth="1"/>
    <col min="15651" max="15651" width="1.5" style="104" customWidth="1"/>
    <col min="15652" max="15653" width="2.19921875" style="104" customWidth="1"/>
    <col min="15654" max="15872" width="2" style="104"/>
    <col min="15873" max="15874" width="2" style="104" customWidth="1"/>
    <col min="15875" max="15877" width="2" style="104"/>
    <col min="15878" max="15878" width="2.19921875" style="104" bestFit="1" customWidth="1"/>
    <col min="15879" max="15892" width="2" style="104"/>
    <col min="15893" max="15893" width="2.19921875" style="104" bestFit="1" customWidth="1"/>
    <col min="15894" max="15894" width="2" style="104"/>
    <col min="15895" max="15906" width="2.5" style="104" customWidth="1"/>
    <col min="15907" max="15907" width="1.5" style="104" customWidth="1"/>
    <col min="15908" max="15909" width="2.19921875" style="104" customWidth="1"/>
    <col min="15910" max="16128" width="2" style="104"/>
    <col min="16129" max="16130" width="2" style="104" customWidth="1"/>
    <col min="16131" max="16133" width="2" style="104"/>
    <col min="16134" max="16134" width="2.19921875" style="104" bestFit="1" customWidth="1"/>
    <col min="16135" max="16148" width="2" style="104"/>
    <col min="16149" max="16149" width="2.19921875" style="104" bestFit="1" customWidth="1"/>
    <col min="16150" max="16150" width="2" style="104"/>
    <col min="16151" max="16162" width="2.5" style="104" customWidth="1"/>
    <col min="16163" max="16163" width="1.5" style="104" customWidth="1"/>
    <col min="16164" max="16165" width="2.19921875" style="104" customWidth="1"/>
    <col min="16166" max="16384" width="2" style="104"/>
  </cols>
  <sheetData>
    <row r="1" spans="1:39" ht="21" customHeight="1" x14ac:dyDescent="0.45">
      <c r="A1" s="673" t="s">
        <v>327</v>
      </c>
      <c r="B1" s="673"/>
      <c r="C1" s="673"/>
      <c r="D1" s="673"/>
      <c r="E1" s="673"/>
      <c r="F1" s="673"/>
      <c r="G1" s="673"/>
      <c r="AB1" s="673" t="s">
        <v>111</v>
      </c>
      <c r="AC1" s="673"/>
      <c r="AD1" s="673"/>
      <c r="AE1" s="673"/>
      <c r="AF1" s="673"/>
      <c r="AG1" s="673"/>
      <c r="AH1" s="673"/>
      <c r="AI1" s="673"/>
      <c r="AK1" s="621" t="s">
        <v>110</v>
      </c>
      <c r="AL1" s="621"/>
    </row>
    <row r="2" spans="1:39" ht="20.25" customHeight="1" x14ac:dyDescent="0.45">
      <c r="AL2" s="129"/>
      <c r="AM2" s="129"/>
    </row>
    <row r="3" spans="1:39" ht="20.25" customHeight="1" x14ac:dyDescent="0.45">
      <c r="A3" s="622" t="s">
        <v>123</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c r="AG3" s="622"/>
      <c r="AH3" s="622"/>
      <c r="AI3" s="622"/>
      <c r="AJ3" s="622"/>
      <c r="AK3" s="622"/>
      <c r="AL3" s="622"/>
      <c r="AM3" s="138"/>
    </row>
    <row r="4" spans="1:39" ht="20.25" customHeight="1" x14ac:dyDescent="0.45">
      <c r="A4" s="622"/>
      <c r="B4" s="622"/>
      <c r="C4" s="622"/>
      <c r="D4" s="622"/>
      <c r="E4" s="622"/>
      <c r="F4" s="622"/>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2"/>
      <c r="AI4" s="622"/>
      <c r="AJ4" s="622"/>
      <c r="AK4" s="622"/>
      <c r="AL4" s="622"/>
      <c r="AM4" s="138"/>
    </row>
    <row r="5" spans="1:39" ht="20.25" customHeight="1" x14ac:dyDescent="0.45"/>
    <row r="6" spans="1:39" ht="25.5" customHeight="1" x14ac:dyDescent="0.45">
      <c r="B6" s="624" t="s">
        <v>108</v>
      </c>
      <c r="C6" s="625"/>
      <c r="D6" s="625"/>
      <c r="E6" s="625"/>
      <c r="F6" s="625"/>
      <c r="G6" s="625"/>
      <c r="H6" s="625"/>
      <c r="I6" s="625"/>
      <c r="J6" s="625"/>
      <c r="K6" s="626"/>
      <c r="L6" s="624"/>
      <c r="M6" s="625"/>
      <c r="N6" s="625"/>
      <c r="O6" s="625"/>
      <c r="P6" s="625"/>
      <c r="Q6" s="625"/>
      <c r="R6" s="625"/>
      <c r="S6" s="625"/>
      <c r="T6" s="625"/>
      <c r="U6" s="625"/>
      <c r="V6" s="625"/>
      <c r="W6" s="625"/>
      <c r="X6" s="625"/>
      <c r="Y6" s="625"/>
      <c r="Z6" s="625"/>
      <c r="AA6" s="625"/>
      <c r="AB6" s="625"/>
      <c r="AC6" s="625"/>
      <c r="AD6" s="625"/>
      <c r="AE6" s="625"/>
      <c r="AF6" s="625"/>
      <c r="AG6" s="625"/>
      <c r="AH6" s="625"/>
      <c r="AI6" s="625"/>
      <c r="AJ6" s="625"/>
      <c r="AK6" s="625"/>
      <c r="AL6" s="626"/>
    </row>
    <row r="7" spans="1:39" ht="13.5" customHeight="1" x14ac:dyDescent="0.45">
      <c r="B7" s="627" t="s">
        <v>107</v>
      </c>
      <c r="C7" s="628"/>
      <c r="D7" s="117"/>
      <c r="E7" s="117"/>
      <c r="F7" s="117"/>
      <c r="G7" s="117"/>
      <c r="H7" s="117"/>
      <c r="I7" s="117"/>
      <c r="J7" s="117"/>
      <c r="K7" s="117"/>
      <c r="L7" s="117"/>
      <c r="M7" s="117"/>
      <c r="N7" s="117"/>
      <c r="O7" s="117"/>
      <c r="P7" s="117"/>
      <c r="Q7" s="117"/>
      <c r="R7" s="633" t="s">
        <v>106</v>
      </c>
      <c r="S7" s="634"/>
      <c r="T7" s="128"/>
      <c r="U7" s="117"/>
      <c r="V7" s="117"/>
      <c r="W7" s="117"/>
      <c r="X7" s="117"/>
      <c r="Y7" s="117"/>
      <c r="Z7" s="117"/>
      <c r="AA7" s="117"/>
      <c r="AB7" s="117"/>
      <c r="AC7" s="117"/>
      <c r="AD7" s="117"/>
      <c r="AE7" s="117"/>
      <c r="AF7" s="117"/>
      <c r="AG7" s="117"/>
      <c r="AH7" s="117"/>
      <c r="AI7" s="117"/>
      <c r="AJ7" s="117"/>
      <c r="AK7" s="117"/>
      <c r="AL7" s="115"/>
    </row>
    <row r="8" spans="1:39" x14ac:dyDescent="0.45">
      <c r="B8" s="629"/>
      <c r="C8" s="630"/>
      <c r="D8" s="110"/>
      <c r="E8" s="110"/>
      <c r="F8" s="110"/>
      <c r="G8" s="110"/>
      <c r="H8" s="110"/>
      <c r="I8" s="110"/>
      <c r="J8" s="110"/>
      <c r="K8" s="110"/>
      <c r="L8" s="110"/>
      <c r="M8" s="110"/>
      <c r="N8" s="110"/>
      <c r="O8" s="110"/>
      <c r="P8" s="110"/>
      <c r="Q8" s="110"/>
      <c r="R8" s="635"/>
      <c r="S8" s="636"/>
      <c r="T8" s="124"/>
      <c r="U8" s="639">
        <v>1</v>
      </c>
      <c r="V8" s="110"/>
      <c r="W8" s="610" t="s">
        <v>105</v>
      </c>
      <c r="X8" s="610"/>
      <c r="Y8" s="610"/>
      <c r="Z8" s="610"/>
      <c r="AA8" s="610"/>
      <c r="AB8" s="610"/>
      <c r="AC8" s="610"/>
      <c r="AD8" s="610"/>
      <c r="AE8" s="610"/>
      <c r="AF8" s="610"/>
      <c r="AG8" s="610"/>
      <c r="AH8" s="610"/>
      <c r="AI8" s="610"/>
      <c r="AJ8" s="610"/>
      <c r="AK8" s="610"/>
      <c r="AL8" s="123"/>
    </row>
    <row r="9" spans="1:39" x14ac:dyDescent="0.45">
      <c r="B9" s="629"/>
      <c r="C9" s="630"/>
      <c r="D9" s="110"/>
      <c r="E9" s="110"/>
      <c r="F9" s="110"/>
      <c r="G9" s="110"/>
      <c r="H9" s="110"/>
      <c r="I9" s="110"/>
      <c r="J9" s="110"/>
      <c r="K9" s="110"/>
      <c r="L9" s="110"/>
      <c r="M9" s="110"/>
      <c r="N9" s="110"/>
      <c r="O9" s="110"/>
      <c r="P9" s="110"/>
      <c r="Q9" s="110"/>
      <c r="R9" s="635"/>
      <c r="S9" s="636"/>
      <c r="T9" s="124"/>
      <c r="U9" s="639"/>
      <c r="V9" s="110"/>
      <c r="W9" s="610"/>
      <c r="X9" s="610"/>
      <c r="Y9" s="610"/>
      <c r="Z9" s="610"/>
      <c r="AA9" s="610"/>
      <c r="AB9" s="610"/>
      <c r="AC9" s="610"/>
      <c r="AD9" s="610"/>
      <c r="AE9" s="610"/>
      <c r="AF9" s="610"/>
      <c r="AG9" s="610"/>
      <c r="AH9" s="610"/>
      <c r="AI9" s="610"/>
      <c r="AJ9" s="610"/>
      <c r="AK9" s="610"/>
      <c r="AL9" s="123"/>
    </row>
    <row r="10" spans="1:39" x14ac:dyDescent="0.45">
      <c r="B10" s="629"/>
      <c r="C10" s="630"/>
      <c r="F10" s="612">
        <v>1</v>
      </c>
      <c r="G10" s="126"/>
      <c r="H10" s="610" t="s">
        <v>104</v>
      </c>
      <c r="I10" s="610"/>
      <c r="J10" s="610"/>
      <c r="K10" s="610"/>
      <c r="L10" s="610"/>
      <c r="M10" s="610"/>
      <c r="N10" s="610"/>
      <c r="O10" s="610"/>
      <c r="P10" s="125"/>
      <c r="Q10" s="125"/>
      <c r="R10" s="635"/>
      <c r="S10" s="636"/>
      <c r="T10" s="124"/>
      <c r="U10" s="639">
        <v>2</v>
      </c>
      <c r="V10" s="110"/>
      <c r="W10" s="610" t="s">
        <v>103</v>
      </c>
      <c r="X10" s="610"/>
      <c r="Y10" s="610"/>
      <c r="Z10" s="610"/>
      <c r="AA10" s="610"/>
      <c r="AB10" s="610"/>
      <c r="AC10" s="610"/>
      <c r="AD10" s="610"/>
      <c r="AE10" s="610"/>
      <c r="AF10" s="610"/>
      <c r="AG10" s="610"/>
      <c r="AH10" s="610"/>
      <c r="AI10" s="610"/>
      <c r="AJ10" s="610"/>
      <c r="AK10" s="610"/>
      <c r="AL10" s="127"/>
    </row>
    <row r="11" spans="1:39" x14ac:dyDescent="0.45">
      <c r="B11" s="629"/>
      <c r="C11" s="630"/>
      <c r="F11" s="612"/>
      <c r="G11" s="126"/>
      <c r="H11" s="610"/>
      <c r="I11" s="610"/>
      <c r="J11" s="610"/>
      <c r="K11" s="610"/>
      <c r="L11" s="610"/>
      <c r="M11" s="610"/>
      <c r="N11" s="610"/>
      <c r="O11" s="610"/>
      <c r="P11" s="125"/>
      <c r="Q11" s="125"/>
      <c r="R11" s="635"/>
      <c r="S11" s="636"/>
      <c r="T11" s="124"/>
      <c r="U11" s="639"/>
      <c r="V11" s="110"/>
      <c r="W11" s="610"/>
      <c r="X11" s="610"/>
      <c r="Y11" s="610"/>
      <c r="Z11" s="610"/>
      <c r="AA11" s="610"/>
      <c r="AB11" s="610"/>
      <c r="AC11" s="610"/>
      <c r="AD11" s="610"/>
      <c r="AE11" s="610"/>
      <c r="AF11" s="610"/>
      <c r="AG11" s="610"/>
      <c r="AH11" s="610"/>
      <c r="AI11" s="610"/>
      <c r="AJ11" s="610"/>
      <c r="AK11" s="610"/>
      <c r="AL11" s="127"/>
    </row>
    <row r="12" spans="1:39" x14ac:dyDescent="0.45">
      <c r="B12" s="629"/>
      <c r="C12" s="630"/>
      <c r="F12" s="612">
        <v>2</v>
      </c>
      <c r="G12" s="126"/>
      <c r="H12" s="610" t="s">
        <v>102</v>
      </c>
      <c r="I12" s="610"/>
      <c r="J12" s="610"/>
      <c r="K12" s="610"/>
      <c r="L12" s="610"/>
      <c r="M12" s="610"/>
      <c r="N12" s="610"/>
      <c r="O12" s="610"/>
      <c r="P12" s="125"/>
      <c r="Q12" s="125"/>
      <c r="R12" s="635"/>
      <c r="S12" s="636"/>
      <c r="T12" s="124"/>
      <c r="U12" s="639">
        <v>3</v>
      </c>
      <c r="V12" s="110"/>
      <c r="W12" s="610" t="s">
        <v>101</v>
      </c>
      <c r="X12" s="610"/>
      <c r="Y12" s="610"/>
      <c r="Z12" s="610"/>
      <c r="AA12" s="610"/>
      <c r="AB12" s="610"/>
      <c r="AC12" s="610"/>
      <c r="AD12" s="610"/>
      <c r="AE12" s="610"/>
      <c r="AF12" s="610"/>
      <c r="AG12" s="610"/>
      <c r="AH12" s="610"/>
      <c r="AI12" s="610"/>
      <c r="AJ12" s="610"/>
      <c r="AK12" s="610"/>
      <c r="AL12" s="123"/>
    </row>
    <row r="13" spans="1:39" x14ac:dyDescent="0.45">
      <c r="B13" s="629"/>
      <c r="C13" s="630"/>
      <c r="F13" s="612"/>
      <c r="G13" s="126"/>
      <c r="H13" s="610"/>
      <c r="I13" s="610"/>
      <c r="J13" s="610"/>
      <c r="K13" s="610"/>
      <c r="L13" s="610"/>
      <c r="M13" s="610"/>
      <c r="N13" s="610"/>
      <c r="O13" s="610"/>
      <c r="P13" s="125"/>
      <c r="Q13" s="125"/>
      <c r="R13" s="635"/>
      <c r="S13" s="636"/>
      <c r="T13" s="124"/>
      <c r="U13" s="639"/>
      <c r="V13" s="110"/>
      <c r="W13" s="610"/>
      <c r="X13" s="610"/>
      <c r="Y13" s="610"/>
      <c r="Z13" s="610"/>
      <c r="AA13" s="610"/>
      <c r="AB13" s="610"/>
      <c r="AC13" s="610"/>
      <c r="AD13" s="610"/>
      <c r="AE13" s="610"/>
      <c r="AF13" s="610"/>
      <c r="AG13" s="610"/>
      <c r="AH13" s="610"/>
      <c r="AI13" s="610"/>
      <c r="AJ13" s="610"/>
      <c r="AK13" s="610"/>
      <c r="AL13" s="123"/>
    </row>
    <row r="14" spans="1:39" x14ac:dyDescent="0.45">
      <c r="B14" s="629"/>
      <c r="C14" s="630"/>
      <c r="F14" s="612">
        <v>3</v>
      </c>
      <c r="G14" s="126"/>
      <c r="H14" s="610" t="s">
        <v>100</v>
      </c>
      <c r="I14" s="610"/>
      <c r="J14" s="610"/>
      <c r="K14" s="610"/>
      <c r="L14" s="610"/>
      <c r="M14" s="610"/>
      <c r="N14" s="610"/>
      <c r="O14" s="610"/>
      <c r="P14" s="125"/>
      <c r="Q14" s="125"/>
      <c r="R14" s="635"/>
      <c r="S14" s="636"/>
      <c r="T14" s="124"/>
      <c r="U14" s="611">
        <v>4</v>
      </c>
      <c r="V14" s="110"/>
      <c r="W14" s="610" t="s">
        <v>99</v>
      </c>
      <c r="X14" s="610"/>
      <c r="Y14" s="610"/>
      <c r="Z14" s="610"/>
      <c r="AA14" s="610"/>
      <c r="AB14" s="610"/>
      <c r="AC14" s="610"/>
      <c r="AD14" s="610"/>
      <c r="AE14" s="610"/>
      <c r="AF14" s="610"/>
      <c r="AG14" s="610"/>
      <c r="AH14" s="610"/>
      <c r="AI14" s="610"/>
      <c r="AJ14" s="610"/>
      <c r="AK14" s="610"/>
      <c r="AL14" s="123"/>
    </row>
    <row r="15" spans="1:39" x14ac:dyDescent="0.45">
      <c r="B15" s="629"/>
      <c r="C15" s="630"/>
      <c r="F15" s="612"/>
      <c r="G15" s="126"/>
      <c r="H15" s="610"/>
      <c r="I15" s="610"/>
      <c r="J15" s="610"/>
      <c r="K15" s="610"/>
      <c r="L15" s="610"/>
      <c r="M15" s="610"/>
      <c r="N15" s="610"/>
      <c r="O15" s="610"/>
      <c r="P15" s="125"/>
      <c r="Q15" s="125"/>
      <c r="R15" s="635"/>
      <c r="S15" s="636"/>
      <c r="T15" s="124"/>
      <c r="U15" s="611"/>
      <c r="V15" s="110"/>
      <c r="W15" s="610"/>
      <c r="X15" s="610"/>
      <c r="Y15" s="610"/>
      <c r="Z15" s="610"/>
      <c r="AA15" s="610"/>
      <c r="AB15" s="610"/>
      <c r="AC15" s="610"/>
      <c r="AD15" s="610"/>
      <c r="AE15" s="610"/>
      <c r="AF15" s="610"/>
      <c r="AG15" s="610"/>
      <c r="AH15" s="610"/>
      <c r="AI15" s="610"/>
      <c r="AJ15" s="610"/>
      <c r="AK15" s="610"/>
      <c r="AL15" s="123"/>
    </row>
    <row r="16" spans="1:39" x14ac:dyDescent="0.45">
      <c r="B16" s="629"/>
      <c r="C16" s="630"/>
      <c r="F16" s="612">
        <v>4</v>
      </c>
      <c r="G16" s="126"/>
      <c r="H16" s="610" t="s">
        <v>98</v>
      </c>
      <c r="I16" s="610"/>
      <c r="J16" s="610"/>
      <c r="K16" s="610"/>
      <c r="L16" s="610"/>
      <c r="M16" s="610"/>
      <c r="N16" s="610"/>
      <c r="O16" s="610"/>
      <c r="P16" s="125"/>
      <c r="Q16" s="125"/>
      <c r="R16" s="635"/>
      <c r="S16" s="636"/>
      <c r="T16" s="124"/>
      <c r="U16" s="611">
        <v>5</v>
      </c>
      <c r="V16" s="110"/>
      <c r="W16" s="610" t="s">
        <v>97</v>
      </c>
      <c r="X16" s="610"/>
      <c r="Y16" s="610"/>
      <c r="Z16" s="610"/>
      <c r="AA16" s="610"/>
      <c r="AB16" s="610"/>
      <c r="AC16" s="610"/>
      <c r="AD16" s="610"/>
      <c r="AE16" s="610"/>
      <c r="AF16" s="610"/>
      <c r="AG16" s="610"/>
      <c r="AH16" s="610"/>
      <c r="AI16" s="610"/>
      <c r="AJ16" s="610"/>
      <c r="AK16" s="610"/>
      <c r="AL16" s="123"/>
    </row>
    <row r="17" spans="2:38" x14ac:dyDescent="0.45">
      <c r="B17" s="629"/>
      <c r="C17" s="630"/>
      <c r="F17" s="612"/>
      <c r="G17" s="126"/>
      <c r="H17" s="610"/>
      <c r="I17" s="610"/>
      <c r="J17" s="610"/>
      <c r="K17" s="610"/>
      <c r="L17" s="610"/>
      <c r="M17" s="610"/>
      <c r="N17" s="610"/>
      <c r="O17" s="610"/>
      <c r="P17" s="125"/>
      <c r="Q17" s="125"/>
      <c r="R17" s="635"/>
      <c r="S17" s="636"/>
      <c r="T17" s="124"/>
      <c r="U17" s="611"/>
      <c r="V17" s="110"/>
      <c r="W17" s="610"/>
      <c r="X17" s="610"/>
      <c r="Y17" s="610"/>
      <c r="Z17" s="610"/>
      <c r="AA17" s="610"/>
      <c r="AB17" s="610"/>
      <c r="AC17" s="610"/>
      <c r="AD17" s="610"/>
      <c r="AE17" s="610"/>
      <c r="AF17" s="610"/>
      <c r="AG17" s="610"/>
      <c r="AH17" s="610"/>
      <c r="AI17" s="610"/>
      <c r="AJ17" s="610"/>
      <c r="AK17" s="610"/>
      <c r="AL17" s="123"/>
    </row>
    <row r="18" spans="2:38" x14ac:dyDescent="0.45">
      <c r="B18" s="629"/>
      <c r="C18" s="630"/>
      <c r="F18" s="612">
        <v>5</v>
      </c>
      <c r="G18" s="126"/>
      <c r="H18" s="610" t="s">
        <v>96</v>
      </c>
      <c r="I18" s="610"/>
      <c r="J18" s="610"/>
      <c r="K18" s="610"/>
      <c r="L18" s="610"/>
      <c r="M18" s="610"/>
      <c r="N18" s="610"/>
      <c r="O18" s="610"/>
      <c r="P18" s="125"/>
      <c r="Q18" s="125"/>
      <c r="R18" s="635"/>
      <c r="S18" s="636"/>
      <c r="T18" s="124"/>
      <c r="U18" s="611">
        <v>6</v>
      </c>
      <c r="V18" s="110"/>
      <c r="W18" s="610" t="s">
        <v>95</v>
      </c>
      <c r="X18" s="610"/>
      <c r="Y18" s="610"/>
      <c r="Z18" s="610"/>
      <c r="AA18" s="610"/>
      <c r="AB18" s="610"/>
      <c r="AC18" s="610"/>
      <c r="AD18" s="610"/>
      <c r="AE18" s="610"/>
      <c r="AF18" s="610"/>
      <c r="AG18" s="610"/>
      <c r="AH18" s="610"/>
      <c r="AI18" s="610"/>
      <c r="AJ18" s="610"/>
      <c r="AK18" s="610"/>
      <c r="AL18" s="123"/>
    </row>
    <row r="19" spans="2:38" x14ac:dyDescent="0.45">
      <c r="B19" s="629"/>
      <c r="C19" s="630"/>
      <c r="F19" s="612"/>
      <c r="G19" s="126"/>
      <c r="H19" s="610"/>
      <c r="I19" s="610"/>
      <c r="J19" s="610"/>
      <c r="K19" s="610"/>
      <c r="L19" s="610"/>
      <c r="M19" s="610"/>
      <c r="N19" s="610"/>
      <c r="O19" s="610"/>
      <c r="P19" s="125"/>
      <c r="Q19" s="125"/>
      <c r="R19" s="635"/>
      <c r="S19" s="636"/>
      <c r="T19" s="124"/>
      <c r="U19" s="611"/>
      <c r="V19" s="110"/>
      <c r="W19" s="610"/>
      <c r="X19" s="610"/>
      <c r="Y19" s="610"/>
      <c r="Z19" s="610"/>
      <c r="AA19" s="610"/>
      <c r="AB19" s="610"/>
      <c r="AC19" s="610"/>
      <c r="AD19" s="610"/>
      <c r="AE19" s="610"/>
      <c r="AF19" s="610"/>
      <c r="AG19" s="610"/>
      <c r="AH19" s="610"/>
      <c r="AI19" s="610"/>
      <c r="AJ19" s="610"/>
      <c r="AK19" s="610"/>
      <c r="AL19" s="123"/>
    </row>
    <row r="20" spans="2:38" x14ac:dyDescent="0.45">
      <c r="B20" s="629"/>
      <c r="C20" s="630"/>
      <c r="D20" s="110"/>
      <c r="E20" s="110"/>
      <c r="F20" s="110"/>
      <c r="G20" s="110"/>
      <c r="H20" s="110"/>
      <c r="I20" s="110"/>
      <c r="J20" s="110"/>
      <c r="K20" s="110"/>
      <c r="L20" s="110"/>
      <c r="M20" s="110"/>
      <c r="N20" s="110"/>
      <c r="O20" s="110"/>
      <c r="P20" s="110"/>
      <c r="Q20" s="110"/>
      <c r="R20" s="635"/>
      <c r="S20" s="636"/>
      <c r="T20" s="124"/>
      <c r="U20" s="611">
        <v>7</v>
      </c>
      <c r="V20" s="110"/>
      <c r="W20" s="610" t="s">
        <v>94</v>
      </c>
      <c r="X20" s="610"/>
      <c r="Y20" s="610"/>
      <c r="Z20" s="610"/>
      <c r="AA20" s="610"/>
      <c r="AB20" s="610"/>
      <c r="AC20" s="610"/>
      <c r="AD20" s="610"/>
      <c r="AE20" s="610"/>
      <c r="AF20" s="610"/>
      <c r="AG20" s="610"/>
      <c r="AH20" s="610"/>
      <c r="AI20" s="610"/>
      <c r="AJ20" s="610"/>
      <c r="AK20" s="610"/>
      <c r="AL20" s="123"/>
    </row>
    <row r="21" spans="2:38" x14ac:dyDescent="0.45">
      <c r="B21" s="629"/>
      <c r="C21" s="630"/>
      <c r="D21" s="110"/>
      <c r="E21" s="110"/>
      <c r="F21" s="110"/>
      <c r="G21" s="110"/>
      <c r="H21" s="110"/>
      <c r="I21" s="110"/>
      <c r="J21" s="110"/>
      <c r="K21" s="110"/>
      <c r="L21" s="110"/>
      <c r="M21" s="110"/>
      <c r="N21" s="110"/>
      <c r="O21" s="110"/>
      <c r="P21" s="110"/>
      <c r="Q21" s="110"/>
      <c r="R21" s="635"/>
      <c r="S21" s="636"/>
      <c r="T21" s="124"/>
      <c r="U21" s="611"/>
      <c r="V21" s="110"/>
      <c r="W21" s="610"/>
      <c r="X21" s="610"/>
      <c r="Y21" s="610"/>
      <c r="Z21" s="610"/>
      <c r="AA21" s="610"/>
      <c r="AB21" s="610"/>
      <c r="AC21" s="610"/>
      <c r="AD21" s="610"/>
      <c r="AE21" s="610"/>
      <c r="AF21" s="610"/>
      <c r="AG21" s="610"/>
      <c r="AH21" s="610"/>
      <c r="AI21" s="610"/>
      <c r="AJ21" s="610"/>
      <c r="AK21" s="610"/>
      <c r="AL21" s="123"/>
    </row>
    <row r="22" spans="2:38" x14ac:dyDescent="0.45">
      <c r="B22" s="629"/>
      <c r="C22" s="630"/>
      <c r="D22" s="110"/>
      <c r="E22" s="110"/>
      <c r="F22" s="110"/>
      <c r="G22" s="110"/>
      <c r="H22" s="110"/>
      <c r="I22" s="110"/>
      <c r="J22" s="110"/>
      <c r="K22" s="110"/>
      <c r="L22" s="110"/>
      <c r="M22" s="110"/>
      <c r="N22" s="110"/>
      <c r="O22" s="110"/>
      <c r="P22" s="110"/>
      <c r="Q22" s="110"/>
      <c r="R22" s="635"/>
      <c r="S22" s="636"/>
      <c r="T22" s="124"/>
      <c r="U22" s="611">
        <v>8</v>
      </c>
      <c r="V22" s="110"/>
      <c r="W22" s="610" t="s">
        <v>93</v>
      </c>
      <c r="X22" s="610"/>
      <c r="Y22" s="610"/>
      <c r="Z22" s="610"/>
      <c r="AA22" s="610"/>
      <c r="AB22" s="610"/>
      <c r="AC22" s="610"/>
      <c r="AD22" s="610"/>
      <c r="AE22" s="610"/>
      <c r="AF22" s="610"/>
      <c r="AG22" s="610"/>
      <c r="AH22" s="610"/>
      <c r="AI22" s="610"/>
      <c r="AJ22" s="610"/>
      <c r="AK22" s="610"/>
      <c r="AL22" s="123"/>
    </row>
    <row r="23" spans="2:38" x14ac:dyDescent="0.45">
      <c r="B23" s="629"/>
      <c r="C23" s="630"/>
      <c r="D23" s="110"/>
      <c r="E23" s="110"/>
      <c r="F23" s="110"/>
      <c r="G23" s="110"/>
      <c r="H23" s="110"/>
      <c r="I23" s="110"/>
      <c r="J23" s="110"/>
      <c r="K23" s="110"/>
      <c r="L23" s="110"/>
      <c r="M23" s="110"/>
      <c r="N23" s="110"/>
      <c r="O23" s="110"/>
      <c r="P23" s="110"/>
      <c r="Q23" s="110"/>
      <c r="R23" s="635"/>
      <c r="S23" s="636"/>
      <c r="T23" s="124"/>
      <c r="U23" s="611"/>
      <c r="V23" s="110"/>
      <c r="W23" s="610"/>
      <c r="X23" s="610"/>
      <c r="Y23" s="610"/>
      <c r="Z23" s="610"/>
      <c r="AA23" s="610"/>
      <c r="AB23" s="610"/>
      <c r="AC23" s="610"/>
      <c r="AD23" s="610"/>
      <c r="AE23" s="610"/>
      <c r="AF23" s="610"/>
      <c r="AG23" s="610"/>
      <c r="AH23" s="610"/>
      <c r="AI23" s="610"/>
      <c r="AJ23" s="610"/>
      <c r="AK23" s="610"/>
      <c r="AL23" s="123"/>
    </row>
    <row r="24" spans="2:38" x14ac:dyDescent="0.45">
      <c r="B24" s="631"/>
      <c r="C24" s="632"/>
      <c r="D24" s="108"/>
      <c r="E24" s="108"/>
      <c r="F24" s="108"/>
      <c r="G24" s="108"/>
      <c r="H24" s="108"/>
      <c r="I24" s="108"/>
      <c r="J24" s="108"/>
      <c r="K24" s="108"/>
      <c r="L24" s="108"/>
      <c r="M24" s="108"/>
      <c r="N24" s="108"/>
      <c r="O24" s="108"/>
      <c r="P24" s="108"/>
      <c r="Q24" s="108"/>
      <c r="R24" s="637"/>
      <c r="S24" s="638"/>
      <c r="T24" s="122"/>
      <c r="U24" s="121"/>
      <c r="V24" s="108"/>
      <c r="W24" s="120"/>
      <c r="X24" s="120"/>
      <c r="Y24" s="120"/>
      <c r="Z24" s="120"/>
      <c r="AA24" s="120"/>
      <c r="AB24" s="120"/>
      <c r="AC24" s="120"/>
      <c r="AD24" s="120"/>
      <c r="AE24" s="120"/>
      <c r="AF24" s="120"/>
      <c r="AG24" s="120"/>
      <c r="AH24" s="120"/>
      <c r="AI24" s="120"/>
      <c r="AJ24" s="120"/>
      <c r="AK24" s="120"/>
      <c r="AL24" s="119"/>
    </row>
    <row r="25" spans="2:38" ht="13.5" customHeight="1" x14ac:dyDescent="0.45">
      <c r="B25" s="627" t="s">
        <v>122</v>
      </c>
      <c r="C25" s="628"/>
      <c r="D25" s="117"/>
      <c r="E25" s="117"/>
      <c r="F25" s="117"/>
      <c r="G25" s="117"/>
      <c r="H25" s="117"/>
      <c r="I25" s="117"/>
      <c r="J25" s="117"/>
      <c r="K25" s="117"/>
      <c r="L25" s="117"/>
      <c r="M25" s="117"/>
      <c r="N25" s="117"/>
      <c r="O25" s="117"/>
      <c r="P25" s="117"/>
      <c r="Q25" s="117"/>
      <c r="R25" s="118"/>
      <c r="S25" s="118"/>
      <c r="T25" s="117"/>
      <c r="U25" s="117"/>
      <c r="V25" s="117"/>
      <c r="W25" s="116"/>
      <c r="X25" s="116"/>
      <c r="Y25" s="116"/>
      <c r="Z25" s="116"/>
      <c r="AA25" s="116"/>
      <c r="AB25" s="116"/>
      <c r="AC25" s="116"/>
      <c r="AD25" s="116"/>
      <c r="AE25" s="116"/>
      <c r="AF25" s="116"/>
      <c r="AG25" s="116"/>
      <c r="AH25" s="116"/>
      <c r="AI25" s="116"/>
      <c r="AJ25" s="116"/>
      <c r="AK25" s="116"/>
      <c r="AL25" s="115"/>
    </row>
    <row r="26" spans="2:38" x14ac:dyDescent="0.45">
      <c r="B26" s="629"/>
      <c r="C26" s="630"/>
      <c r="D26" s="110"/>
      <c r="E26" s="619"/>
      <c r="F26" s="619"/>
      <c r="G26" s="595" t="s">
        <v>91</v>
      </c>
      <c r="H26" s="595"/>
      <c r="I26" s="595"/>
      <c r="J26" s="595"/>
      <c r="K26" s="595"/>
      <c r="L26" s="595"/>
      <c r="M26" s="595"/>
      <c r="N26" s="595"/>
      <c r="O26" s="595"/>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09"/>
    </row>
    <row r="27" spans="2:38" x14ac:dyDescent="0.45">
      <c r="B27" s="629"/>
      <c r="C27" s="630"/>
      <c r="D27" s="110"/>
      <c r="E27" s="619"/>
      <c r="F27" s="619"/>
      <c r="G27" s="595"/>
      <c r="H27" s="595"/>
      <c r="I27" s="595"/>
      <c r="J27" s="595"/>
      <c r="K27" s="595"/>
      <c r="L27" s="595"/>
      <c r="M27" s="595"/>
      <c r="N27" s="595"/>
      <c r="O27" s="595"/>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09"/>
    </row>
    <row r="28" spans="2:38" ht="11.25" customHeight="1" x14ac:dyDescent="0.45">
      <c r="B28" s="629"/>
      <c r="C28" s="630"/>
      <c r="D28" s="110"/>
      <c r="E28" s="595" t="s">
        <v>12</v>
      </c>
      <c r="F28" s="595"/>
      <c r="G28" s="619"/>
      <c r="H28" s="619"/>
      <c r="I28" s="619"/>
      <c r="J28" s="619"/>
      <c r="K28" s="619"/>
      <c r="L28" s="619"/>
      <c r="M28" s="619"/>
      <c r="N28" s="619" t="s">
        <v>44</v>
      </c>
      <c r="O28" s="619"/>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09"/>
    </row>
    <row r="29" spans="2:38" ht="11.25" customHeight="1" x14ac:dyDescent="0.45">
      <c r="B29" s="629"/>
      <c r="C29" s="630"/>
      <c r="D29" s="110"/>
      <c r="E29" s="595"/>
      <c r="F29" s="595"/>
      <c r="G29" s="619"/>
      <c r="H29" s="619"/>
      <c r="I29" s="619"/>
      <c r="J29" s="619"/>
      <c r="K29" s="619"/>
      <c r="L29" s="619"/>
      <c r="M29" s="619"/>
      <c r="N29" s="619"/>
      <c r="O29" s="619"/>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09"/>
    </row>
    <row r="30" spans="2:38" ht="11.25" customHeight="1" x14ac:dyDescent="0.45">
      <c r="B30" s="629"/>
      <c r="C30" s="630"/>
      <c r="D30" s="110"/>
      <c r="E30" s="595" t="s">
        <v>13</v>
      </c>
      <c r="F30" s="595"/>
      <c r="G30" s="619"/>
      <c r="H30" s="619"/>
      <c r="I30" s="619"/>
      <c r="J30" s="619"/>
      <c r="K30" s="619"/>
      <c r="L30" s="619"/>
      <c r="M30" s="619"/>
      <c r="N30" s="619" t="s">
        <v>44</v>
      </c>
      <c r="O30" s="619"/>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09"/>
    </row>
    <row r="31" spans="2:38" ht="11.25" customHeight="1" x14ac:dyDescent="0.45">
      <c r="B31" s="629"/>
      <c r="C31" s="630"/>
      <c r="D31" s="110"/>
      <c r="E31" s="595"/>
      <c r="F31" s="595"/>
      <c r="G31" s="619"/>
      <c r="H31" s="619"/>
      <c r="I31" s="619"/>
      <c r="J31" s="619"/>
      <c r="K31" s="619"/>
      <c r="L31" s="619"/>
      <c r="M31" s="619"/>
      <c r="N31" s="619"/>
      <c r="O31" s="619"/>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09"/>
    </row>
    <row r="32" spans="2:38" ht="11.25" customHeight="1" x14ac:dyDescent="0.45">
      <c r="B32" s="629"/>
      <c r="C32" s="630"/>
      <c r="D32" s="110"/>
      <c r="E32" s="595" t="s">
        <v>14</v>
      </c>
      <c r="F32" s="595"/>
      <c r="G32" s="619"/>
      <c r="H32" s="619"/>
      <c r="I32" s="619"/>
      <c r="J32" s="619"/>
      <c r="K32" s="619"/>
      <c r="L32" s="619"/>
      <c r="M32" s="619"/>
      <c r="N32" s="619" t="s">
        <v>44</v>
      </c>
      <c r="O32" s="619"/>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09"/>
    </row>
    <row r="33" spans="2:38" ht="11.25" customHeight="1" x14ac:dyDescent="0.45">
      <c r="B33" s="629"/>
      <c r="C33" s="630"/>
      <c r="D33" s="110"/>
      <c r="E33" s="595"/>
      <c r="F33" s="595"/>
      <c r="G33" s="619"/>
      <c r="H33" s="619"/>
      <c r="I33" s="619"/>
      <c r="J33" s="619"/>
      <c r="K33" s="619"/>
      <c r="L33" s="619"/>
      <c r="M33" s="619"/>
      <c r="N33" s="619"/>
      <c r="O33" s="619"/>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09"/>
    </row>
    <row r="34" spans="2:38" ht="11.25" customHeight="1" x14ac:dyDescent="0.45">
      <c r="B34" s="629"/>
      <c r="C34" s="630"/>
      <c r="D34" s="110"/>
      <c r="E34" s="595" t="s">
        <v>15</v>
      </c>
      <c r="F34" s="595"/>
      <c r="G34" s="619"/>
      <c r="H34" s="619"/>
      <c r="I34" s="619"/>
      <c r="J34" s="619"/>
      <c r="K34" s="619"/>
      <c r="L34" s="619"/>
      <c r="M34" s="619"/>
      <c r="N34" s="619" t="s">
        <v>44</v>
      </c>
      <c r="O34" s="619"/>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09"/>
    </row>
    <row r="35" spans="2:38" ht="11.25" customHeight="1" x14ac:dyDescent="0.45">
      <c r="B35" s="629"/>
      <c r="C35" s="630"/>
      <c r="D35" s="110"/>
      <c r="E35" s="595"/>
      <c r="F35" s="595"/>
      <c r="G35" s="619"/>
      <c r="H35" s="619"/>
      <c r="I35" s="619"/>
      <c r="J35" s="619"/>
      <c r="K35" s="619"/>
      <c r="L35" s="619"/>
      <c r="M35" s="619"/>
      <c r="N35" s="619"/>
      <c r="O35" s="619"/>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09"/>
    </row>
    <row r="36" spans="2:38" ht="11.25" customHeight="1" x14ac:dyDescent="0.45">
      <c r="B36" s="629"/>
      <c r="C36" s="630"/>
      <c r="D36" s="110"/>
      <c r="E36" s="595" t="s">
        <v>16</v>
      </c>
      <c r="F36" s="595"/>
      <c r="G36" s="619"/>
      <c r="H36" s="619"/>
      <c r="I36" s="619"/>
      <c r="J36" s="619"/>
      <c r="K36" s="619"/>
      <c r="L36" s="619"/>
      <c r="M36" s="619"/>
      <c r="N36" s="619" t="s">
        <v>44</v>
      </c>
      <c r="O36" s="619"/>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09"/>
    </row>
    <row r="37" spans="2:38" ht="11.25" customHeight="1" x14ac:dyDescent="0.45">
      <c r="B37" s="629"/>
      <c r="C37" s="630"/>
      <c r="D37" s="110"/>
      <c r="E37" s="595"/>
      <c r="F37" s="595"/>
      <c r="G37" s="619"/>
      <c r="H37" s="619"/>
      <c r="I37" s="619"/>
      <c r="J37" s="619"/>
      <c r="K37" s="619"/>
      <c r="L37" s="619"/>
      <c r="M37" s="619"/>
      <c r="N37" s="619"/>
      <c r="O37" s="619"/>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09"/>
    </row>
    <row r="38" spans="2:38" ht="11.25" customHeight="1" x14ac:dyDescent="0.45">
      <c r="B38" s="629"/>
      <c r="C38" s="630"/>
      <c r="D38" s="110"/>
      <c r="E38" s="595" t="s">
        <v>17</v>
      </c>
      <c r="F38" s="595"/>
      <c r="G38" s="619"/>
      <c r="H38" s="619"/>
      <c r="I38" s="619"/>
      <c r="J38" s="619"/>
      <c r="K38" s="619"/>
      <c r="L38" s="619"/>
      <c r="M38" s="619"/>
      <c r="N38" s="619" t="s">
        <v>44</v>
      </c>
      <c r="O38" s="619"/>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09"/>
    </row>
    <row r="39" spans="2:38" ht="11.25" customHeight="1" x14ac:dyDescent="0.45">
      <c r="B39" s="629"/>
      <c r="C39" s="630"/>
      <c r="D39" s="110"/>
      <c r="E39" s="595"/>
      <c r="F39" s="595"/>
      <c r="G39" s="619"/>
      <c r="H39" s="619"/>
      <c r="I39" s="619"/>
      <c r="J39" s="619"/>
      <c r="K39" s="619"/>
      <c r="L39" s="619"/>
      <c r="M39" s="619"/>
      <c r="N39" s="619"/>
      <c r="O39" s="619"/>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09"/>
    </row>
    <row r="40" spans="2:38" ht="11.25" customHeight="1" x14ac:dyDescent="0.45">
      <c r="B40" s="629"/>
      <c r="C40" s="630"/>
      <c r="D40" s="110"/>
      <c r="E40" s="595" t="s">
        <v>18</v>
      </c>
      <c r="F40" s="595"/>
      <c r="G40" s="619"/>
      <c r="H40" s="619"/>
      <c r="I40" s="619"/>
      <c r="J40" s="619"/>
      <c r="K40" s="619"/>
      <c r="L40" s="619"/>
      <c r="M40" s="619"/>
      <c r="N40" s="619" t="s">
        <v>44</v>
      </c>
      <c r="O40" s="619"/>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09"/>
    </row>
    <row r="41" spans="2:38" ht="11.25" customHeight="1" x14ac:dyDescent="0.45">
      <c r="B41" s="629"/>
      <c r="C41" s="630"/>
      <c r="D41" s="110"/>
      <c r="E41" s="595"/>
      <c r="F41" s="595"/>
      <c r="G41" s="619"/>
      <c r="H41" s="619"/>
      <c r="I41" s="619"/>
      <c r="J41" s="619"/>
      <c r="K41" s="619"/>
      <c r="L41" s="619"/>
      <c r="M41" s="619"/>
      <c r="N41" s="619"/>
      <c r="O41" s="619"/>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09"/>
    </row>
    <row r="42" spans="2:38" ht="11.25" customHeight="1" x14ac:dyDescent="0.45">
      <c r="B42" s="629"/>
      <c r="C42" s="630"/>
      <c r="D42" s="110"/>
      <c r="E42" s="595" t="s">
        <v>19</v>
      </c>
      <c r="F42" s="595"/>
      <c r="G42" s="619"/>
      <c r="H42" s="619"/>
      <c r="I42" s="619"/>
      <c r="J42" s="619"/>
      <c r="K42" s="619"/>
      <c r="L42" s="619"/>
      <c r="M42" s="619"/>
      <c r="N42" s="619" t="s">
        <v>44</v>
      </c>
      <c r="O42" s="619"/>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09"/>
    </row>
    <row r="43" spans="2:38" ht="11.25" customHeight="1" x14ac:dyDescent="0.45">
      <c r="B43" s="629"/>
      <c r="C43" s="630"/>
      <c r="D43" s="110"/>
      <c r="E43" s="595"/>
      <c r="F43" s="595"/>
      <c r="G43" s="619"/>
      <c r="H43" s="619"/>
      <c r="I43" s="619"/>
      <c r="J43" s="619"/>
      <c r="K43" s="619"/>
      <c r="L43" s="619"/>
      <c r="M43" s="619"/>
      <c r="N43" s="619"/>
      <c r="O43" s="619"/>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09"/>
    </row>
    <row r="44" spans="2:38" ht="11.25" customHeight="1" x14ac:dyDescent="0.45">
      <c r="B44" s="629"/>
      <c r="C44" s="630"/>
      <c r="D44" s="110"/>
      <c r="E44" s="595" t="s">
        <v>20</v>
      </c>
      <c r="F44" s="595"/>
      <c r="G44" s="619"/>
      <c r="H44" s="619"/>
      <c r="I44" s="619"/>
      <c r="J44" s="619"/>
      <c r="K44" s="619"/>
      <c r="L44" s="619"/>
      <c r="M44" s="619"/>
      <c r="N44" s="619" t="s">
        <v>44</v>
      </c>
      <c r="O44" s="619"/>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09"/>
    </row>
    <row r="45" spans="2:38" ht="11.25" customHeight="1" x14ac:dyDescent="0.45">
      <c r="B45" s="629"/>
      <c r="C45" s="630"/>
      <c r="D45" s="110"/>
      <c r="E45" s="595"/>
      <c r="F45" s="595"/>
      <c r="G45" s="619"/>
      <c r="H45" s="619"/>
      <c r="I45" s="619"/>
      <c r="J45" s="619"/>
      <c r="K45" s="619"/>
      <c r="L45" s="619"/>
      <c r="M45" s="619"/>
      <c r="N45" s="619"/>
      <c r="O45" s="619"/>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09"/>
    </row>
    <row r="46" spans="2:38" ht="11.25" customHeight="1" x14ac:dyDescent="0.45">
      <c r="B46" s="629"/>
      <c r="C46" s="630"/>
      <c r="D46" s="110"/>
      <c r="E46" s="595" t="s">
        <v>21</v>
      </c>
      <c r="F46" s="595"/>
      <c r="G46" s="619"/>
      <c r="H46" s="619"/>
      <c r="I46" s="619"/>
      <c r="J46" s="619"/>
      <c r="K46" s="619"/>
      <c r="L46" s="619"/>
      <c r="M46" s="619"/>
      <c r="N46" s="619" t="s">
        <v>44</v>
      </c>
      <c r="O46" s="619"/>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09"/>
    </row>
    <row r="47" spans="2:38" ht="11.25" customHeight="1" x14ac:dyDescent="0.45">
      <c r="B47" s="629"/>
      <c r="C47" s="630"/>
      <c r="D47" s="110"/>
      <c r="E47" s="595"/>
      <c r="F47" s="595"/>
      <c r="G47" s="619"/>
      <c r="H47" s="619"/>
      <c r="I47" s="619"/>
      <c r="J47" s="619"/>
      <c r="K47" s="619"/>
      <c r="L47" s="619"/>
      <c r="M47" s="619"/>
      <c r="N47" s="619"/>
      <c r="O47" s="619"/>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09"/>
    </row>
    <row r="48" spans="2:38" ht="11.25" customHeight="1" x14ac:dyDescent="0.45">
      <c r="B48" s="629"/>
      <c r="C48" s="630"/>
      <c r="D48" s="110"/>
      <c r="E48" s="595" t="s">
        <v>22</v>
      </c>
      <c r="F48" s="595"/>
      <c r="G48" s="619"/>
      <c r="H48" s="619"/>
      <c r="I48" s="619"/>
      <c r="J48" s="619"/>
      <c r="K48" s="619"/>
      <c r="L48" s="619"/>
      <c r="M48" s="619"/>
      <c r="N48" s="619" t="s">
        <v>44</v>
      </c>
      <c r="O48" s="619"/>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09"/>
    </row>
    <row r="49" spans="2:38" ht="11.25" customHeight="1" thickBot="1" x14ac:dyDescent="0.5">
      <c r="B49" s="629"/>
      <c r="C49" s="630"/>
      <c r="D49" s="110"/>
      <c r="E49" s="595"/>
      <c r="F49" s="595"/>
      <c r="G49" s="619"/>
      <c r="H49" s="619"/>
      <c r="I49" s="619"/>
      <c r="J49" s="619"/>
      <c r="K49" s="619"/>
      <c r="L49" s="619"/>
      <c r="M49" s="619"/>
      <c r="N49" s="619"/>
      <c r="O49" s="619"/>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09"/>
    </row>
    <row r="50" spans="2:38" ht="11.25" customHeight="1" x14ac:dyDescent="0.45">
      <c r="B50" s="629"/>
      <c r="C50" s="630"/>
      <c r="D50" s="110"/>
      <c r="E50" s="595" t="s">
        <v>23</v>
      </c>
      <c r="F50" s="595"/>
      <c r="G50" s="619"/>
      <c r="H50" s="619"/>
      <c r="I50" s="619"/>
      <c r="J50" s="619"/>
      <c r="K50" s="619"/>
      <c r="L50" s="619"/>
      <c r="M50" s="619"/>
      <c r="N50" s="619" t="s">
        <v>44</v>
      </c>
      <c r="O50" s="619"/>
      <c r="P50" s="110"/>
      <c r="Q50" s="110"/>
      <c r="R50" s="110"/>
      <c r="S50" s="110"/>
      <c r="T50" s="572" t="s">
        <v>121</v>
      </c>
      <c r="U50" s="573"/>
      <c r="V50" s="573"/>
      <c r="W50" s="573"/>
      <c r="X50" s="573"/>
      <c r="Y50" s="573"/>
      <c r="Z50" s="574"/>
      <c r="AA50" s="110"/>
      <c r="AB50" s="110"/>
      <c r="AC50" s="110"/>
      <c r="AD50" s="110"/>
      <c r="AE50" s="572" t="s">
        <v>86</v>
      </c>
      <c r="AF50" s="573"/>
      <c r="AG50" s="573"/>
      <c r="AH50" s="573"/>
      <c r="AI50" s="573"/>
      <c r="AJ50" s="573"/>
      <c r="AK50" s="574"/>
      <c r="AL50" s="109"/>
    </row>
    <row r="51" spans="2:38" ht="11.25" customHeight="1" thickBot="1" x14ac:dyDescent="0.5">
      <c r="B51" s="629"/>
      <c r="C51" s="630"/>
      <c r="D51" s="110"/>
      <c r="E51" s="596"/>
      <c r="F51" s="596"/>
      <c r="G51" s="589"/>
      <c r="H51" s="589"/>
      <c r="I51" s="589"/>
      <c r="J51" s="589"/>
      <c r="K51" s="589"/>
      <c r="L51" s="589"/>
      <c r="M51" s="589"/>
      <c r="N51" s="589"/>
      <c r="O51" s="589"/>
      <c r="P51" s="110"/>
      <c r="Q51" s="110"/>
      <c r="R51" s="110"/>
      <c r="S51" s="110"/>
      <c r="T51" s="575"/>
      <c r="U51" s="567"/>
      <c r="V51" s="567"/>
      <c r="W51" s="567"/>
      <c r="X51" s="567"/>
      <c r="Y51" s="567"/>
      <c r="Z51" s="568"/>
      <c r="AA51" s="110"/>
      <c r="AB51" s="110"/>
      <c r="AC51" s="110"/>
      <c r="AD51" s="110"/>
      <c r="AE51" s="575"/>
      <c r="AF51" s="567"/>
      <c r="AG51" s="567"/>
      <c r="AH51" s="567"/>
      <c r="AI51" s="567"/>
      <c r="AJ51" s="567"/>
      <c r="AK51" s="568"/>
      <c r="AL51" s="109"/>
    </row>
    <row r="52" spans="2:38" ht="11.25" customHeight="1" x14ac:dyDescent="0.45">
      <c r="B52" s="629"/>
      <c r="C52" s="630"/>
      <c r="D52" s="110"/>
      <c r="E52" s="576" t="s">
        <v>24</v>
      </c>
      <c r="F52" s="577"/>
      <c r="G52" s="573"/>
      <c r="H52" s="573"/>
      <c r="I52" s="573"/>
      <c r="J52" s="573"/>
      <c r="K52" s="573"/>
      <c r="L52" s="573"/>
      <c r="M52" s="573"/>
      <c r="N52" s="573" t="s">
        <v>44</v>
      </c>
      <c r="O52" s="574"/>
      <c r="P52" s="110"/>
      <c r="Q52" s="582" t="s">
        <v>85</v>
      </c>
      <c r="R52" s="582"/>
      <c r="S52" s="110"/>
      <c r="T52" s="575"/>
      <c r="U52" s="567"/>
      <c r="V52" s="567"/>
      <c r="W52" s="567"/>
      <c r="X52" s="567"/>
      <c r="Y52" s="567" t="s">
        <v>44</v>
      </c>
      <c r="Z52" s="568"/>
      <c r="AA52" s="110"/>
      <c r="AB52" s="582" t="s">
        <v>84</v>
      </c>
      <c r="AC52" s="582"/>
      <c r="AD52" s="110"/>
      <c r="AE52" s="591"/>
      <c r="AF52" s="592"/>
      <c r="AG52" s="592"/>
      <c r="AH52" s="592"/>
      <c r="AI52" s="592"/>
      <c r="AJ52" s="567" t="s">
        <v>83</v>
      </c>
      <c r="AK52" s="568"/>
      <c r="AL52" s="109"/>
    </row>
    <row r="53" spans="2:38" ht="11.25" customHeight="1" thickBot="1" x14ac:dyDescent="0.5">
      <c r="B53" s="629"/>
      <c r="C53" s="630"/>
      <c r="D53" s="110"/>
      <c r="E53" s="578"/>
      <c r="F53" s="579"/>
      <c r="G53" s="569"/>
      <c r="H53" s="569"/>
      <c r="I53" s="569"/>
      <c r="J53" s="569"/>
      <c r="K53" s="569"/>
      <c r="L53" s="569"/>
      <c r="M53" s="569"/>
      <c r="N53" s="569"/>
      <c r="O53" s="570"/>
      <c r="P53" s="110"/>
      <c r="Q53" s="582"/>
      <c r="R53" s="582"/>
      <c r="S53" s="110"/>
      <c r="T53" s="674"/>
      <c r="U53" s="569"/>
      <c r="V53" s="569"/>
      <c r="W53" s="569"/>
      <c r="X53" s="569"/>
      <c r="Y53" s="569"/>
      <c r="Z53" s="570"/>
      <c r="AA53" s="110"/>
      <c r="AB53" s="582"/>
      <c r="AC53" s="582"/>
      <c r="AD53" s="110"/>
      <c r="AE53" s="593"/>
      <c r="AF53" s="594"/>
      <c r="AG53" s="594"/>
      <c r="AH53" s="594"/>
      <c r="AI53" s="594"/>
      <c r="AJ53" s="569"/>
      <c r="AK53" s="570"/>
      <c r="AL53" s="109"/>
    </row>
    <row r="54" spans="2:38" x14ac:dyDescent="0.45">
      <c r="B54" s="631"/>
      <c r="C54" s="632"/>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7"/>
    </row>
    <row r="55" spans="2:38" ht="126.75" customHeight="1" x14ac:dyDescent="0.45">
      <c r="B55" s="571" t="s">
        <v>120</v>
      </c>
      <c r="C55" s="571"/>
      <c r="D55" s="571"/>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1"/>
      <c r="AC55" s="571"/>
      <c r="AD55" s="571"/>
      <c r="AE55" s="571"/>
      <c r="AF55" s="571"/>
      <c r="AG55" s="571"/>
      <c r="AH55" s="571"/>
      <c r="AI55" s="571"/>
      <c r="AJ55" s="571"/>
      <c r="AK55" s="571"/>
      <c r="AL55" s="571"/>
    </row>
    <row r="56" spans="2:38" x14ac:dyDescent="0.45">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row>
    <row r="57" spans="2:38" x14ac:dyDescent="0.45">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row>
    <row r="58" spans="2:38" x14ac:dyDescent="0.45">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row>
  </sheetData>
  <mergeCells count="85">
    <mergeCell ref="AB1:AI1"/>
    <mergeCell ref="AK1:AL1"/>
    <mergeCell ref="A3:AL4"/>
    <mergeCell ref="B6:K6"/>
    <mergeCell ref="L6:AL6"/>
    <mergeCell ref="F12:F13"/>
    <mergeCell ref="H12:O13"/>
    <mergeCell ref="U12:U13"/>
    <mergeCell ref="W12:AK13"/>
    <mergeCell ref="R7:S24"/>
    <mergeCell ref="U8:U9"/>
    <mergeCell ref="W8:AK9"/>
    <mergeCell ref="F10:F11"/>
    <mergeCell ref="F14:F15"/>
    <mergeCell ref="H14:O15"/>
    <mergeCell ref="H10:O11"/>
    <mergeCell ref="U10:U11"/>
    <mergeCell ref="W10:AK11"/>
    <mergeCell ref="U14:U15"/>
    <mergeCell ref="W14:AK15"/>
    <mergeCell ref="F16:F17"/>
    <mergeCell ref="H16:O17"/>
    <mergeCell ref="U16:U17"/>
    <mergeCell ref="W16:AK17"/>
    <mergeCell ref="F18:F19"/>
    <mergeCell ref="H18:O19"/>
    <mergeCell ref="U18:U19"/>
    <mergeCell ref="W18:AK19"/>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N32:O33"/>
    <mergeCell ref="E34:F35"/>
    <mergeCell ref="G34:M35"/>
    <mergeCell ref="N34:O35"/>
    <mergeCell ref="E36:F37"/>
    <mergeCell ref="G36:M37"/>
    <mergeCell ref="N36:O37"/>
    <mergeCell ref="E38:F39"/>
    <mergeCell ref="G38:M39"/>
    <mergeCell ref="N38:O39"/>
    <mergeCell ref="E40:F41"/>
    <mergeCell ref="G40:M41"/>
    <mergeCell ref="N40:O41"/>
    <mergeCell ref="E42:F43"/>
    <mergeCell ref="G42:M43"/>
    <mergeCell ref="N42:O43"/>
    <mergeCell ref="E50:F51"/>
    <mergeCell ref="G50:M51"/>
    <mergeCell ref="N50:O51"/>
    <mergeCell ref="E44:F45"/>
    <mergeCell ref="G44:M45"/>
    <mergeCell ref="N44:O45"/>
    <mergeCell ref="E46:F47"/>
    <mergeCell ref="G46:M47"/>
    <mergeCell ref="N46:O47"/>
    <mergeCell ref="AB52:AC53"/>
    <mergeCell ref="AE52:AI53"/>
    <mergeCell ref="A1:G1"/>
    <mergeCell ref="AJ52:AK53"/>
    <mergeCell ref="B55:AL55"/>
    <mergeCell ref="T50:Z51"/>
    <mergeCell ref="AE50:AK51"/>
    <mergeCell ref="E52:F53"/>
    <mergeCell ref="G52:M53"/>
    <mergeCell ref="N52:O53"/>
    <mergeCell ref="Q52:R53"/>
    <mergeCell ref="T52:X53"/>
    <mergeCell ref="Y52:Z53"/>
    <mergeCell ref="E48:F49"/>
    <mergeCell ref="G48:M49"/>
    <mergeCell ref="N48:O49"/>
  </mergeCells>
  <phoneticPr fontId="2"/>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13</vt:i4>
      </vt:variant>
    </vt:vector>
  </HeadingPairs>
  <TitlesOfParts>
    <vt:vector size="32" baseType="lpstr">
      <vt:lpstr>様式14-2</vt:lpstr>
      <vt:lpstr>様式14-2(別紙)</vt:lpstr>
      <vt:lpstr>様式14-3</vt:lpstr>
      <vt:lpstr>様式14-3添付資料（生活介護・施設入所支援）</vt:lpstr>
      <vt:lpstr>様式14-3添付資料（ＧＨ）</vt:lpstr>
      <vt:lpstr>様式14-3添付資料（ＧＨ） (日中サービス支援型)</vt:lpstr>
      <vt:lpstr>様式14-4①</vt:lpstr>
      <vt:lpstr>様式14-4②</vt:lpstr>
      <vt:lpstr>様式14-4③</vt:lpstr>
      <vt:lpstr>様式14-4④</vt:lpstr>
      <vt:lpstr>様式14-5①</vt:lpstr>
      <vt:lpstr>様式14-５②</vt:lpstr>
      <vt:lpstr>様式14-6①</vt:lpstr>
      <vt:lpstr>様式14-6②</vt:lpstr>
      <vt:lpstr>様式14-７①</vt:lpstr>
      <vt:lpstr>様式14-7②</vt:lpstr>
      <vt:lpstr>様式14-7③</vt:lpstr>
      <vt:lpstr>様式14-8</vt:lpstr>
      <vt:lpstr>様式14-9</vt:lpstr>
      <vt:lpstr>'様式14-2'!Print_Area</vt:lpstr>
      <vt:lpstr>'様式14-2(別紙)'!Print_Area</vt:lpstr>
      <vt:lpstr>'様式14-3'!Print_Area</vt:lpstr>
      <vt:lpstr>'様式14-3添付資料（ＧＨ）'!Print_Area</vt:lpstr>
      <vt:lpstr>'様式14-3添付資料（ＧＨ） (日中サービス支援型)'!Print_Area</vt:lpstr>
      <vt:lpstr>'様式14-3添付資料（生活介護・施設入所支援）'!Print_Area</vt:lpstr>
      <vt:lpstr>'様式14-4①'!Print_Area</vt:lpstr>
      <vt:lpstr>'様式14-4③'!Print_Area</vt:lpstr>
      <vt:lpstr>'様式14-5①'!Print_Area</vt:lpstr>
      <vt:lpstr>'様式14-6①'!Print_Area</vt:lpstr>
      <vt:lpstr>'様式14-6②'!Print_Area</vt:lpstr>
      <vt:lpstr>'様式14-8'!Print_Area</vt:lpstr>
      <vt:lpstr>'様式14-9'!Print_Area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安部　悠一郎</dc:creator>
  <cp:lastModifiedBy>安部　悠一郎</cp:lastModifiedBy>
  <cp:lastPrinted>2021-06-15T01:46:48Z</cp:lastPrinted>
  <dcterms:created xsi:type="dcterms:W3CDTF">2021-06-12T06:46:34Z</dcterms:created>
  <dcterms:modified xsi:type="dcterms:W3CDTF">2021-12-02T02:41:27Z</dcterms:modified>
</cp:coreProperties>
</file>